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Desktop Files\Harding Files\Senior Year\Spring 2021\COMM Research\"/>
    </mc:Choice>
  </mc:AlternateContent>
  <xr:revisionPtr revIDLastSave="0" documentId="13_ncr:1_{ACF27962-55C2-4103-A3D4-29C141FB7E6A}" xr6:coauthVersionLast="46" xr6:coauthVersionMax="46" xr10:uidLastSave="{00000000-0000-0000-0000-000000000000}"/>
  <bookViews>
    <workbookView xWindow="-120" yWindow="-120" windowWidth="29040" windowHeight="15840" activeTab="5" xr2:uid="{F4CAF0D3-EB41-43CD-BB71-EBDB22740E20}"/>
  </bookViews>
  <sheets>
    <sheet name="Sheet1" sheetId="25" r:id="rId1"/>
    <sheet name="Raw Data" sheetId="1" r:id="rId2"/>
    <sheet name="WaPo v. Fox False" sheetId="20" r:id="rId3"/>
    <sheet name="WaPo v Fox True" sheetId="21" r:id="rId4"/>
    <sheet name="Fox v. WaPo False" sheetId="23" r:id="rId5"/>
    <sheet name="Fox v. WaPo True" sheetId="24" r:id="rId6"/>
    <sheet name="Sheet14" sheetId="17" r:id="rId7"/>
    <sheet name="Sheet6" sheetId="6" r:id="rId8"/>
    <sheet name="Sheet8" sheetId="8" r:id="rId9"/>
  </sheet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6" l="1"/>
  <c r="C22" i="6"/>
  <c r="C20" i="6"/>
  <c r="C19" i="6"/>
  <c r="C18" i="6"/>
  <c r="C16" i="6"/>
  <c r="C15" i="6"/>
  <c r="C14" i="6"/>
  <c r="C12" i="6"/>
  <c r="C11" i="6"/>
  <c r="C10" i="6"/>
  <c r="C8" i="6"/>
  <c r="C7" i="6"/>
  <c r="C6" i="6"/>
  <c r="C5" i="6"/>
  <c r="F27" i="17"/>
  <c r="F5" i="17"/>
  <c r="C27" i="17"/>
  <c r="C5" i="17"/>
</calcChain>
</file>

<file path=xl/sharedStrings.xml><?xml version="1.0" encoding="utf-8"?>
<sst xmlns="http://schemas.openxmlformats.org/spreadsheetml/2006/main" count="2980" uniqueCount="123">
  <si>
    <t>Timestamp</t>
  </si>
  <si>
    <t>What is your current major?</t>
  </si>
  <si>
    <t>What is your classification?</t>
  </si>
  <si>
    <t>Concerning politics, do you view yourself as leaning more Liberal or Conservative?</t>
  </si>
  <si>
    <t>On social issues, where would you place yourself?</t>
  </si>
  <si>
    <t>On economic issues, where would you place yourself?</t>
  </si>
  <si>
    <t>Would you consider the Washington Post a credible source?</t>
  </si>
  <si>
    <t>Do you believe the Washington Post tells the whole story?</t>
  </si>
  <si>
    <t>Would you consider Fox News a credible source?</t>
  </si>
  <si>
    <t>Do you believe Fox News tells the whole story?</t>
  </si>
  <si>
    <t>Where does the majority of your news information come from?</t>
  </si>
  <si>
    <t>How would you rate the following Washington Post headline: "President Biden vows to dedicate four trillion dollars to climate change science"</t>
  </si>
  <si>
    <t>How likely would you be to check other news outlets regarding this question?</t>
  </si>
  <si>
    <t>How likely would you be to ask friends or family members about this headline?</t>
  </si>
  <si>
    <t>How likely would you be to check some form of Social Media Regarding this headline?</t>
  </si>
  <si>
    <t>How likely would you be to search for the headline online?</t>
  </si>
  <si>
    <t>How likely would you be to check some other source for information about this topic?</t>
  </si>
  <si>
    <t>How would you rate the following Washington Post headline: "Biden's messed-up math comparing war deaths to covid deaths"</t>
  </si>
  <si>
    <t>How likely would you be to check other news outlets regarding this headline?</t>
  </si>
  <si>
    <t>How would you rate the following Fox News headline: "Biden makes statement claiming that all transgender women should be able to compete in women's sports"</t>
  </si>
  <si>
    <t>How likely would you be to ask friends and family members about this headline?</t>
  </si>
  <si>
    <t>How would you rate the following Fox News headline: "Biden 'optimistic' about bipartisan work to 'end cancer as we know it'"</t>
  </si>
  <si>
    <t>Broadcast Journalism</t>
  </si>
  <si>
    <t>Junior</t>
  </si>
  <si>
    <t>Somewhat Liberal</t>
  </si>
  <si>
    <t>Somewhat Conservative</t>
  </si>
  <si>
    <t>Somewhat agree</t>
  </si>
  <si>
    <t>Somewhat disagree</t>
  </si>
  <si>
    <t>Online Publications</t>
  </si>
  <si>
    <t>Mostly True</t>
  </si>
  <si>
    <t>Somewhat Likely</t>
  </si>
  <si>
    <t>Very Likely</t>
  </si>
  <si>
    <t>Somewhat Unlikely</t>
  </si>
  <si>
    <t>Mostly False</t>
  </si>
  <si>
    <t>Very Unlikely</t>
  </si>
  <si>
    <t>Advertising</t>
  </si>
  <si>
    <t>Very Liberal</t>
  </si>
  <si>
    <t>IMC</t>
  </si>
  <si>
    <t>Strongly disagree</t>
  </si>
  <si>
    <t>Social Media</t>
  </si>
  <si>
    <t>Communication Studies and PR</t>
  </si>
  <si>
    <t>Senior</t>
  </si>
  <si>
    <t>Independent</t>
  </si>
  <si>
    <t>Film</t>
  </si>
  <si>
    <t>Media Production</t>
  </si>
  <si>
    <t>Public Relations</t>
  </si>
  <si>
    <t>Multimedia Journalism</t>
  </si>
  <si>
    <t>Sophomore</t>
  </si>
  <si>
    <t>Integrated Marketing and Communications</t>
  </si>
  <si>
    <t>Very Conservative</t>
  </si>
  <si>
    <t>Multimedia Journalism, Broadcast Concentration</t>
  </si>
  <si>
    <t>Freshman</t>
  </si>
  <si>
    <t>Strongly agree</t>
  </si>
  <si>
    <t>Integrated Marketing Communication</t>
  </si>
  <si>
    <t>Public Relatiobs</t>
  </si>
  <si>
    <t>Print Journalism</t>
  </si>
  <si>
    <t>Newspapers</t>
  </si>
  <si>
    <t>multimedia journalism</t>
  </si>
  <si>
    <t>Integrated Marketing Communications</t>
  </si>
  <si>
    <t>Communications and Bible</t>
  </si>
  <si>
    <t>Computer Engineering/criminal justice</t>
  </si>
  <si>
    <t>Other</t>
  </si>
  <si>
    <t>Elementary Education</t>
  </si>
  <si>
    <t>Mechanical Engineering</t>
  </si>
  <si>
    <t>Theatre Design/Production</t>
  </si>
  <si>
    <t>IMC &amp; History</t>
  </si>
  <si>
    <t>Management</t>
  </si>
  <si>
    <t>public relations</t>
  </si>
  <si>
    <t>Political Science</t>
  </si>
  <si>
    <t>Graduate</t>
  </si>
  <si>
    <t>Computer Science</t>
  </si>
  <si>
    <t>Child Life</t>
  </si>
  <si>
    <t>Psychology</t>
  </si>
  <si>
    <t>business management</t>
  </si>
  <si>
    <t>English</t>
  </si>
  <si>
    <t>Nursing</t>
  </si>
  <si>
    <t>CSD</t>
  </si>
  <si>
    <t>Social Science (Licensure)</t>
  </si>
  <si>
    <t>Kinesiology</t>
  </si>
  <si>
    <t>communications</t>
  </si>
  <si>
    <t>Journalism</t>
  </si>
  <si>
    <t>Broadcast-Journalism</t>
  </si>
  <si>
    <t>Electronic media production</t>
  </si>
  <si>
    <t>How likely would you be to ask friends or family members about this headline?2</t>
  </si>
  <si>
    <t>How likely would you be to check some form of Social Media regarding this headline?3</t>
  </si>
  <si>
    <t>How likely would you be to search for the headline online?4</t>
  </si>
  <si>
    <t>How likely would you be to check some other source for information about this topic?5</t>
  </si>
  <si>
    <t>How likely would you be to check other news outlets regarding this headline?6</t>
  </si>
  <si>
    <t>How likely would you be to check some form of Social Media regarding this headline?7</t>
  </si>
  <si>
    <t>How likely would you be to search for the headline online?8</t>
  </si>
  <si>
    <t>How likely would you be to check some other source for information about this topic?9</t>
  </si>
  <si>
    <t>How likely would you be to check other news outlets regarding this headline?10</t>
  </si>
  <si>
    <t>How likely would you be to ask friends and family members about this headline?11</t>
  </si>
  <si>
    <t>How likely would you be to check some form of Social Media regarding this headline?12</t>
  </si>
  <si>
    <t>How likely would you be to search for the headline online?13</t>
  </si>
  <si>
    <t>How likely would you be to check some other source for information about this topic?14</t>
  </si>
  <si>
    <t>Row Labels</t>
  </si>
  <si>
    <t>Grand Total</t>
  </si>
  <si>
    <t>Count of Would you consider the Washington Post a credible source?</t>
  </si>
  <si>
    <t>Count of How likely would you be to check some other source for information about this topic?</t>
  </si>
  <si>
    <t>Count of How likely would you be to check other news outlets regarding this question?</t>
  </si>
  <si>
    <t>Count of How likely would you be to ask friends or family members about this headline?</t>
  </si>
  <si>
    <t>Count of How likely would you be to check some form of Social Media Regarding this headline?</t>
  </si>
  <si>
    <t>Count of How likely would you be to search for the headline online?</t>
  </si>
  <si>
    <t>43 would check other news outlets</t>
  </si>
  <si>
    <t>39 would check social media</t>
  </si>
  <si>
    <t>40 would check some other source</t>
  </si>
  <si>
    <t>28 would ask friends or family</t>
  </si>
  <si>
    <t>HEADLINE 1</t>
  </si>
  <si>
    <t>HEADLINE 2</t>
  </si>
  <si>
    <t>Count of How likely would you be to check other news outlets regarding this headline?</t>
  </si>
  <si>
    <t>Count of How likely would you be to check other news outlets regarding this headline?6</t>
  </si>
  <si>
    <t>Washington Post</t>
  </si>
  <si>
    <t>Fox News</t>
  </si>
  <si>
    <t>Count of How likely would you be to check other news outlets regarding this headline?10</t>
  </si>
  <si>
    <t>True Headline</t>
  </si>
  <si>
    <t>False Headline</t>
  </si>
  <si>
    <t>Of the 55 who believe that WaPo was a credible source, 70.9% were likely to verify the false Fox headline.</t>
  </si>
  <si>
    <t>Of the 41 who believed Fox to be a credible source, 68.3% were likely to verify the false WaPo headline.</t>
  </si>
  <si>
    <t xml:space="preserve">Of the 41 who believe Fox to be a credible source, 61% were likely to verify the true WaPo headline. </t>
  </si>
  <si>
    <t>Of the 55 respondents who believed that WaPo was a credible source, 78.1% were likely to verify the false WaPo headline.</t>
  </si>
  <si>
    <t>Of the 55 respondents who believed that WaPo was a credible source, 60% were likely to verify the true Fox headline.</t>
  </si>
  <si>
    <t>Of the 55 who believe that WaPo was a credible source, 70.9% were likely to verify the false WaPo headline.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</si>
</sst>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6B8A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22" fontId="2" fillId="0" borderId="2" xfId="0" applyNumberFormat="1" applyFont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22" fontId="2" fillId="0" borderId="7" xfId="0" applyNumberFormat="1" applyFont="1" applyBorder="1" applyAlignment="1">
      <alignment horizontal="right" wrapText="1"/>
    </xf>
    <xf numFmtId="0" fontId="2" fillId="2" borderId="8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>
      <alignment wrapText="1"/>
    </xf>
    <xf numFmtId="9" fontId="0" fillId="0" borderId="0" xfId="1" applyFont="1"/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left" indent="1"/>
    </xf>
    <xf numFmtId="0" fontId="0" fillId="0" borderId="0" xfId="0" applyAlignment="1">
      <alignment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5A6B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5A6B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6B8AF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5A6B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5A6BD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9DAF8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6D7A8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9DAF8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B6D7A8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2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2C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m/d/yyyy\ h:mm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4CCCC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Research Results.xlsx]Sheet6!PivotTable5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Sheet6!$A$4:$A$24</c:f>
              <c:multiLvlStrCache>
                <c:ptCount val="15"/>
                <c:lvl>
                  <c:pt idx="0">
                    <c:v>Strongly agree</c:v>
                  </c:pt>
                  <c:pt idx="1">
                    <c:v>Somewhat agree</c:v>
                  </c:pt>
                  <c:pt idx="2">
                    <c:v>Somewhat disagree</c:v>
                  </c:pt>
                  <c:pt idx="3">
                    <c:v>Strongly disagree</c:v>
                  </c:pt>
                  <c:pt idx="4">
                    <c:v>Strongly agree</c:v>
                  </c:pt>
                  <c:pt idx="5">
                    <c:v>Somewhat agree</c:v>
                  </c:pt>
                  <c:pt idx="6">
                    <c:v>Somewhat disagree</c:v>
                  </c:pt>
                  <c:pt idx="7">
                    <c:v>Somewhat agree</c:v>
                  </c:pt>
                  <c:pt idx="8">
                    <c:v>Somewhat disagree</c:v>
                  </c:pt>
                  <c:pt idx="9">
                    <c:v>Strongly disagree</c:v>
                  </c:pt>
                  <c:pt idx="10">
                    <c:v>Strongly agree</c:v>
                  </c:pt>
                  <c:pt idx="11">
                    <c:v>Somewhat agree</c:v>
                  </c:pt>
                  <c:pt idx="12">
                    <c:v>Somewhat disagree</c:v>
                  </c:pt>
                  <c:pt idx="13">
                    <c:v>Strongly agree</c:v>
                  </c:pt>
                  <c:pt idx="14">
                    <c:v>Somewhat agree</c:v>
                  </c:pt>
                </c:lvl>
                <c:lvl>
                  <c:pt idx="0">
                    <c:v>Very Conservative</c:v>
                  </c:pt>
                  <c:pt idx="4">
                    <c:v>Somewhat Conservative</c:v>
                  </c:pt>
                  <c:pt idx="7">
                    <c:v>Independent</c:v>
                  </c:pt>
                  <c:pt idx="10">
                    <c:v>Somewhat Liberal</c:v>
                  </c:pt>
                  <c:pt idx="13">
                    <c:v>Very Liberal</c:v>
                  </c:pt>
                </c:lvl>
              </c:multiLvlStrCache>
            </c:multiLvlStrRef>
          </c:cat>
          <c:val>
            <c:numRef>
              <c:f>Sheet6!$B$4:$B$24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3F2-8F5D-5293ED3F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73968"/>
        <c:axId val="556971728"/>
      </c:barChart>
      <c:catAx>
        <c:axId val="556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1728"/>
        <c:crosses val="autoZero"/>
        <c:auto val="1"/>
        <c:lblAlgn val="ctr"/>
        <c:lblOffset val="100"/>
        <c:noMultiLvlLbl val="0"/>
      </c:catAx>
      <c:valAx>
        <c:axId val="5569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224117</xdr:colOff>
      <xdr:row>2</xdr:row>
      <xdr:rowOff>12886</xdr:rowOff>
    </xdr:from>
    <xdr:to>
      <xdr:col>20</xdr:col>
      <xdr:colOff>246529</xdr:colOff>
      <xdr:row>24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2DCD9-CAA1-44C1-ABDD-CAA4B303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Hilman" refreshedDate="44305.827973726853" createdVersion="7" refreshedVersion="7" minRefreshableVersion="3" recordCount="78" xr:uid="{D49A5968-9A32-456B-A59D-F966E1F83D72}">
  <cacheSource type="worksheet">
    <worksheetSource name="Table1"/>
  </cacheSource>
  <cacheFields count="35">
    <cacheField name="Timestamp" numFmtId="22">
      <sharedItems containsSemiMixedTypes="0" containsNonDate="0" containsDate="1" containsString="0" minDate="2021-03-23T17:10:32" maxDate="2021-04-12T21:35:37"/>
    </cacheField>
    <cacheField name="What is your current major?" numFmtId="0">
      <sharedItems/>
    </cacheField>
    <cacheField name="What is your classification?" numFmtId="0">
      <sharedItems/>
    </cacheField>
    <cacheField name="Concerning politics, do you view yourself as leaning more Liberal or Conservative?" numFmtId="0">
      <sharedItems count="5">
        <s v="Somewhat Liberal"/>
        <s v="Independent"/>
        <s v="Somewhat Conservative"/>
        <s v="Very Conservative"/>
        <s v="Very Liberal"/>
      </sharedItems>
    </cacheField>
    <cacheField name="On social issues, where would you place yourself?" numFmtId="0">
      <sharedItems/>
    </cacheField>
    <cacheField name="On economic issues, where would you place yourself?" numFmtId="0">
      <sharedItems/>
    </cacheField>
    <cacheField name="Would you consider the Washington Post a credible source?" numFmtId="0">
      <sharedItems count="4">
        <s v="Somewhat agree"/>
        <s v="Somewhat disagree"/>
        <s v="Strongly agree"/>
        <s v="Strongly disagree"/>
      </sharedItems>
    </cacheField>
    <cacheField name="Do you believe the Washington Post tells the whole story?" numFmtId="0">
      <sharedItems/>
    </cacheField>
    <cacheField name="Would you consider Fox News a credible source?" numFmtId="0">
      <sharedItems count="4">
        <s v="Somewhat agree"/>
        <s v="Somewhat disagree"/>
        <s v="Strongly disagree"/>
        <s v="Strongly agree"/>
      </sharedItems>
    </cacheField>
    <cacheField name="Do you believe Fox News tells the whole story?" numFmtId="0">
      <sharedItems/>
    </cacheField>
    <cacheField name="Where does the majority of your news information come from?" numFmtId="0">
      <sharedItems count="4">
        <s v="Online Publications"/>
        <s v="Social Media"/>
        <s v="Newspapers"/>
        <s v="Other"/>
      </sharedItems>
    </cacheField>
    <cacheField name="How would you rate the following Washington Post headline: &quot;President Biden vows to dedicate four trillion dollars to climate change science&quot;" numFmtId="0">
      <sharedItems count="4">
        <s v="Mostly True"/>
        <s v="Mostly False"/>
        <b v="1"/>
        <b v="0"/>
      </sharedItems>
    </cacheField>
    <cacheField name="How likely would you be to check other news outlets regarding this question?" numFmtId="0">
      <sharedItems count="4">
        <s v="Somewhat Likely"/>
        <s v="Somewhat Unlikely"/>
        <s v="Very Likely"/>
        <s v="Very Unlikely"/>
      </sharedItems>
    </cacheField>
    <cacheField name="How likely would you be to ask friends or family members about this headline?" numFmtId="0">
      <sharedItems count="4">
        <s v="Very Likely"/>
        <s v="Very Unlikely"/>
        <s v="Somewhat Unlikely"/>
        <s v="Somewhat Likely"/>
      </sharedItems>
    </cacheField>
    <cacheField name="How likely would you be to check some form of Social Media Regarding this headline?" numFmtId="0">
      <sharedItems count="4">
        <s v="Very Likely"/>
        <s v="Somewhat Likely"/>
        <s v="Somewhat Unlikely"/>
        <s v="Very Unlikely"/>
      </sharedItems>
    </cacheField>
    <cacheField name="How likely would you be to search for the headline online?" numFmtId="0">
      <sharedItems count="4">
        <s v="Very Likely"/>
        <s v="Somewhat Likely"/>
        <s v="Somewhat Unlikely"/>
        <s v="Very Unlikely"/>
      </sharedItems>
    </cacheField>
    <cacheField name="How likely would you be to check some other source for information about this topic?" numFmtId="0">
      <sharedItems count="4">
        <s v="Somewhat Unlikely"/>
        <s v="Very Likely"/>
        <s v="Somewhat Likely"/>
        <s v="Very Unlikely"/>
      </sharedItems>
    </cacheField>
    <cacheField name="How would you rate the following Washington Post headline: &quot;Biden's messed-up math comparing war deaths to covid deaths&quot;" numFmtId="0">
      <sharedItems count="4">
        <s v="Mostly False"/>
        <s v="Mostly True"/>
        <b v="1"/>
        <b v="0"/>
      </sharedItems>
    </cacheField>
    <cacheField name="How likely would you be to check other news outlets regarding this headline?" numFmtId="0">
      <sharedItems count="4">
        <s v="Somewhat Likely"/>
        <s v="Very Likely"/>
        <s v="Very Unlikely"/>
        <s v="Somewhat Unlikely"/>
      </sharedItems>
    </cacheField>
    <cacheField name="How likely would you be to ask friends or family members about this headline?2" numFmtId="0">
      <sharedItems/>
    </cacheField>
    <cacheField name="How likely would you be to check some form of Social Media regarding this headline?3" numFmtId="0">
      <sharedItems/>
    </cacheField>
    <cacheField name="How likely would you be to search for the headline online?4" numFmtId="0">
      <sharedItems/>
    </cacheField>
    <cacheField name="How likely would you be to check some other source for information about this topic?5" numFmtId="0">
      <sharedItems count="4">
        <s v="Very Unlikely"/>
        <s v="Very Likely"/>
        <s v="Somewhat Likely"/>
        <s v="Somewhat Unlikely"/>
      </sharedItems>
    </cacheField>
    <cacheField name="How would you rate the following Fox News headline: &quot;Biden makes statement claiming that all transgender women should be able to compete in women's sports&quot;" numFmtId="0">
      <sharedItems count="4">
        <s v="Mostly True"/>
        <s v="Mostly False"/>
        <b v="1"/>
        <b v="0"/>
      </sharedItems>
    </cacheField>
    <cacheField name="How likely would you be to check other news outlets regarding this headline?6" numFmtId="0">
      <sharedItems count="4">
        <s v="Somewhat Likely"/>
        <s v="Very Likely"/>
        <s v="Somewhat Unlikely"/>
        <s v="Very Unlikely"/>
      </sharedItems>
    </cacheField>
    <cacheField name="How likely would you be to ask friends and family members about this headline?" numFmtId="0">
      <sharedItems/>
    </cacheField>
    <cacheField name="How likely would you be to check some form of Social Media regarding this headline?7" numFmtId="0">
      <sharedItems/>
    </cacheField>
    <cacheField name="How likely would you be to search for the headline online?8" numFmtId="0">
      <sharedItems/>
    </cacheField>
    <cacheField name="How likely would you be to check some other source for information about this topic?9" numFmtId="0">
      <sharedItems/>
    </cacheField>
    <cacheField name="How would you rate the following Fox News headline: &quot;Biden 'optimistic' about bipartisan work to 'end cancer as we know it'&quot;" numFmtId="0">
      <sharedItems containsBlank="1" count="5">
        <s v="Mostly True"/>
        <s v="Mostly False"/>
        <b v="1"/>
        <m/>
        <b v="0"/>
      </sharedItems>
    </cacheField>
    <cacheField name="How likely would you be to check other news outlets regarding this headline?10" numFmtId="0">
      <sharedItems count="4">
        <s v="Somewhat Likely"/>
        <s v="Somewhat Unlikely"/>
        <s v="Very Likely"/>
        <s v="Very Unlikely"/>
      </sharedItems>
    </cacheField>
    <cacheField name="How likely would you be to ask friends and family members about this headline?11" numFmtId="0">
      <sharedItems/>
    </cacheField>
    <cacheField name="How likely would you be to check some form of Social Media regarding this headline?12" numFmtId="0">
      <sharedItems/>
    </cacheField>
    <cacheField name="How likely would you be to search for the headline online?13" numFmtId="0">
      <sharedItems/>
    </cacheField>
    <cacheField name="How likely would you be to check some other source for information about this topic?1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21-03-23T17:10:32"/>
    <s v="Broadcast Journalism"/>
    <s v="Junior"/>
    <x v="0"/>
    <s v="Somewhat Liberal"/>
    <s v="Somewhat Conservative"/>
    <x v="0"/>
    <s v="Somewhat disagree"/>
    <x v="0"/>
    <s v="Somewhat disagree"/>
    <x v="0"/>
    <x v="0"/>
    <x v="0"/>
    <x v="0"/>
    <x v="0"/>
    <x v="0"/>
    <x v="0"/>
    <x v="0"/>
    <x v="0"/>
    <s v="Somewhat Unlikely"/>
    <s v="Somewhat Unlikely"/>
    <s v="Somewhat Unlikely"/>
    <x v="0"/>
    <x v="0"/>
    <x v="0"/>
    <s v="Very Likely"/>
    <s v="Very Likely"/>
    <s v="Very Likely"/>
    <s v="Somewhat Likely"/>
    <x v="0"/>
    <x v="0"/>
    <s v="Somewhat Likely"/>
    <s v="Somewhat Likely"/>
    <s v="Somewhat Likely"/>
    <s v="Somewhat Likely"/>
  </r>
  <r>
    <d v="2021-03-23T17:11:11"/>
    <s v="Advertising"/>
    <s v="Junior"/>
    <x v="0"/>
    <s v="Somewhat Liberal"/>
    <s v="Very Liberal"/>
    <x v="1"/>
    <s v="Somewhat disagree"/>
    <x v="1"/>
    <s v="Somewhat disagree"/>
    <x v="0"/>
    <x v="0"/>
    <x v="1"/>
    <x v="1"/>
    <x v="1"/>
    <x v="1"/>
    <x v="1"/>
    <x v="1"/>
    <x v="0"/>
    <s v="Very Unlikely"/>
    <s v="Somewhat Likely"/>
    <s v="Somewhat Likely"/>
    <x v="1"/>
    <x v="1"/>
    <x v="1"/>
    <s v="Very Unlikely"/>
    <s v="Very Likely"/>
    <s v="Very Likely"/>
    <s v="Very Likely"/>
    <x v="1"/>
    <x v="0"/>
    <s v="Somewhat Likely"/>
    <s v="Somewhat Likely"/>
    <s v="Somewhat Likely"/>
    <s v="Very Likely"/>
  </r>
  <r>
    <d v="2021-03-23T17:11:16"/>
    <s v="IMC"/>
    <s v="Junior"/>
    <x v="0"/>
    <s v="Very Liberal"/>
    <s v="Somewhat Liberal"/>
    <x v="0"/>
    <s v="Somewhat agree"/>
    <x v="2"/>
    <s v="Strongly disagree"/>
    <x v="1"/>
    <x v="0"/>
    <x v="0"/>
    <x v="2"/>
    <x v="1"/>
    <x v="2"/>
    <x v="2"/>
    <x v="0"/>
    <x v="1"/>
    <s v="Somewhat Unlikely"/>
    <s v="Somewhat Likely"/>
    <s v="Somewhat Unlikely"/>
    <x v="2"/>
    <x v="0"/>
    <x v="0"/>
    <s v="Somewhat Unlikely"/>
    <s v="Somewhat Likely"/>
    <s v="Somewhat Unlikely"/>
    <s v="Somewhat Likely"/>
    <x v="1"/>
    <x v="0"/>
    <s v="Somewhat Unlikely"/>
    <s v="Somewhat Likely"/>
    <s v="Somewhat Unlikely"/>
    <s v="Somewhat Likely"/>
  </r>
  <r>
    <d v="2021-03-23T17:11:49"/>
    <s v="Communication Studies and PR"/>
    <s v="Senior"/>
    <x v="1"/>
    <s v="Somewhat Liberal"/>
    <s v="Independent"/>
    <x v="0"/>
    <s v="Somewhat agree"/>
    <x v="0"/>
    <s v="Somewhat agree"/>
    <x v="1"/>
    <x v="0"/>
    <x v="1"/>
    <x v="2"/>
    <x v="2"/>
    <x v="2"/>
    <x v="0"/>
    <x v="0"/>
    <x v="0"/>
    <s v="Somewhat Likely"/>
    <s v="Somewhat Likely"/>
    <s v="Somewhat Likely"/>
    <x v="3"/>
    <x v="0"/>
    <x v="0"/>
    <s v="Somewhat Likely"/>
    <s v="Somewhat Likely"/>
    <s v="Somewhat Likely"/>
    <s v="Somewhat Likely"/>
    <x v="0"/>
    <x v="0"/>
    <s v="Somewhat Likely"/>
    <s v="Somewhat Likely"/>
    <s v="Somewhat Likely"/>
    <s v="Somewhat Likely"/>
  </r>
  <r>
    <d v="2021-03-23T17:17:51"/>
    <s v="Film"/>
    <s v="Senior"/>
    <x v="2"/>
    <s v="Somewhat Conservative"/>
    <s v="Somewhat Conservative"/>
    <x v="0"/>
    <s v="Somewhat agree"/>
    <x v="0"/>
    <s v="Somewhat agree"/>
    <x v="1"/>
    <x v="1"/>
    <x v="2"/>
    <x v="2"/>
    <x v="0"/>
    <x v="1"/>
    <x v="2"/>
    <x v="2"/>
    <x v="0"/>
    <s v="Very Likely"/>
    <s v="Very Likely"/>
    <s v="Very Likely"/>
    <x v="2"/>
    <x v="0"/>
    <x v="2"/>
    <s v="Very Unlikely"/>
    <s v="Very Likely"/>
    <s v="Very Likely"/>
    <s v="Somewhat Likely"/>
    <x v="1"/>
    <x v="1"/>
    <s v="Somewhat Unlikely"/>
    <s v="Somewhat Unlikely"/>
    <s v="Somewhat Unlikely"/>
    <s v="Somewhat Unlikely"/>
  </r>
  <r>
    <d v="2021-03-23T17:27:55"/>
    <s v="Media Production"/>
    <s v="Senior"/>
    <x v="2"/>
    <s v="Somewhat Conservative"/>
    <s v="Somewhat Conservative"/>
    <x v="1"/>
    <s v="Somewhat disagree"/>
    <x v="1"/>
    <s v="Somewhat disagree"/>
    <x v="0"/>
    <x v="0"/>
    <x v="2"/>
    <x v="0"/>
    <x v="2"/>
    <x v="1"/>
    <x v="1"/>
    <x v="3"/>
    <x v="1"/>
    <s v="Very Likely"/>
    <s v="Somewhat Unlikely"/>
    <s v="Somewhat Likely"/>
    <x v="1"/>
    <x v="0"/>
    <x v="0"/>
    <s v="Somewhat Unlikely"/>
    <s v="Somewhat Unlikely"/>
    <s v="Somewhat Unlikely"/>
    <s v="Somewhat Likely"/>
    <x v="0"/>
    <x v="0"/>
    <s v="Very Unlikely"/>
    <s v="Somewhat Unlikely"/>
    <s v="Somewhat Likely"/>
    <s v="Somewhat Likely"/>
  </r>
  <r>
    <d v="2021-03-23T17:28:38"/>
    <s v="Public Relations"/>
    <s v="Senior"/>
    <x v="0"/>
    <s v="Somewhat Liberal"/>
    <s v="Somewhat Liberal"/>
    <x v="0"/>
    <s v="Somewhat disagree"/>
    <x v="1"/>
    <s v="Somewhat disagree"/>
    <x v="1"/>
    <x v="0"/>
    <x v="0"/>
    <x v="2"/>
    <x v="1"/>
    <x v="1"/>
    <x v="0"/>
    <x v="0"/>
    <x v="0"/>
    <s v="Somewhat Likely"/>
    <s v="Somewhat Likely"/>
    <s v="Somewhat Likely"/>
    <x v="2"/>
    <x v="0"/>
    <x v="2"/>
    <s v="Somewhat Unlikely"/>
    <s v="Somewhat Unlikely"/>
    <s v="Somewhat Unlikely"/>
    <s v="Somewhat Unlikely"/>
    <x v="1"/>
    <x v="0"/>
    <s v="Somewhat Unlikely"/>
    <s v="Somewhat Likely"/>
    <s v="Somewhat Likely"/>
    <s v="Somewhat Unlikely"/>
  </r>
  <r>
    <d v="2021-03-23T17:29:27"/>
    <s v="Multimedia Journalism"/>
    <s v="Sophomore"/>
    <x v="2"/>
    <s v="Somewhat Liberal"/>
    <s v="Somewhat Conservative"/>
    <x v="0"/>
    <s v="Somewhat agree"/>
    <x v="0"/>
    <s v="Somewhat agree"/>
    <x v="0"/>
    <x v="0"/>
    <x v="2"/>
    <x v="2"/>
    <x v="1"/>
    <x v="0"/>
    <x v="1"/>
    <x v="1"/>
    <x v="1"/>
    <s v="Somewhat Unlikely"/>
    <s v="Somewhat Likely"/>
    <s v="Very Likely"/>
    <x v="1"/>
    <x v="0"/>
    <x v="1"/>
    <s v="Very Unlikely"/>
    <s v="Somewhat Likely"/>
    <s v="Very Likely"/>
    <s v="Very Likely"/>
    <x v="0"/>
    <x v="2"/>
    <s v="Somewhat Unlikely"/>
    <s v="Somewhat Likely"/>
    <s v="Very Likely"/>
    <s v="Very Likely"/>
  </r>
  <r>
    <d v="2021-03-23T17:45:35"/>
    <s v="Integrated Marketing and Communications"/>
    <s v="Junior"/>
    <x v="1"/>
    <s v="Somewhat Conservative"/>
    <s v="Very Conservative"/>
    <x v="1"/>
    <s v="Somewhat disagree"/>
    <x v="0"/>
    <s v="Somewhat agree"/>
    <x v="1"/>
    <x v="0"/>
    <x v="3"/>
    <x v="1"/>
    <x v="3"/>
    <x v="3"/>
    <x v="3"/>
    <x v="1"/>
    <x v="2"/>
    <s v="Very Unlikely"/>
    <s v="Very Unlikely"/>
    <s v="Very Unlikely"/>
    <x v="0"/>
    <x v="0"/>
    <x v="3"/>
    <s v="Very Unlikely"/>
    <s v="Very Unlikely"/>
    <s v="Somewhat Likely"/>
    <s v="Somewhat Unlikely"/>
    <x v="0"/>
    <x v="3"/>
    <s v="Very Unlikely"/>
    <s v="Very Unlikely"/>
    <s v="Very Unlikely"/>
    <s v="Very Unlikely"/>
  </r>
  <r>
    <d v="2021-03-23T17:47:59"/>
    <s v="Multimedia Journalism, Broadcast Concentration"/>
    <s v="Freshman"/>
    <x v="2"/>
    <s v="Very Conservative"/>
    <s v="Independent"/>
    <x v="0"/>
    <s v="Somewhat agree"/>
    <x v="1"/>
    <s v="Somewhat disagree"/>
    <x v="0"/>
    <x v="0"/>
    <x v="1"/>
    <x v="1"/>
    <x v="1"/>
    <x v="0"/>
    <x v="3"/>
    <x v="1"/>
    <x v="3"/>
    <s v="Very Unlikely"/>
    <s v="Somewhat Likely"/>
    <s v="Very Likely"/>
    <x v="0"/>
    <x v="0"/>
    <x v="0"/>
    <s v="Somewhat Unlikely"/>
    <s v="Very Likely"/>
    <s v="Very Likely"/>
    <s v="Somewhat Unlikely"/>
    <x v="1"/>
    <x v="1"/>
    <s v="Very Unlikely"/>
    <s v="Somewhat Unlikely"/>
    <s v="Somewhat Likely"/>
    <s v="Very Unlikely"/>
  </r>
  <r>
    <d v="2021-03-23T17:48:45"/>
    <s v="Broadcast Journalism"/>
    <s v="Junior"/>
    <x v="3"/>
    <s v="Independent"/>
    <s v="Independent"/>
    <x v="2"/>
    <s v="Somewhat agree"/>
    <x v="0"/>
    <s v="Somewhat agree"/>
    <x v="1"/>
    <x v="0"/>
    <x v="0"/>
    <x v="2"/>
    <x v="1"/>
    <x v="0"/>
    <x v="1"/>
    <x v="1"/>
    <x v="0"/>
    <s v="Somewhat Likely"/>
    <s v="Somewhat Likely"/>
    <s v="Very Likely"/>
    <x v="2"/>
    <x v="0"/>
    <x v="0"/>
    <s v="Somewhat Likely"/>
    <s v="Somewhat Likely"/>
    <s v="Very Likely"/>
    <s v="Very Likely"/>
    <x v="0"/>
    <x v="0"/>
    <s v="Somewhat Likely"/>
    <s v="Somewhat Likely"/>
    <s v="Very Likely"/>
    <s v="Somewhat Likely"/>
  </r>
  <r>
    <d v="2021-03-23T17:51:12"/>
    <s v="Multimedia Journalism"/>
    <s v="Sophomore"/>
    <x v="2"/>
    <s v="Somewhat Conservative"/>
    <s v="Somewhat Conservative"/>
    <x v="0"/>
    <s v="Somewhat disagree"/>
    <x v="0"/>
    <s v="Somewhat disagree"/>
    <x v="0"/>
    <x v="2"/>
    <x v="1"/>
    <x v="1"/>
    <x v="3"/>
    <x v="1"/>
    <x v="0"/>
    <x v="1"/>
    <x v="3"/>
    <s v="Very Unlikely"/>
    <s v="Very Unlikely"/>
    <s v="Somewhat Likely"/>
    <x v="3"/>
    <x v="2"/>
    <x v="0"/>
    <s v="Very Unlikely"/>
    <s v="Very Unlikely"/>
    <s v="Somewhat Likely"/>
    <s v="Somewhat Unlikely"/>
    <x v="2"/>
    <x v="1"/>
    <s v="Very Unlikely"/>
    <s v="Very Unlikely"/>
    <s v="Somewhat Likely"/>
    <s v="Somewhat Unlikely"/>
  </r>
  <r>
    <d v="2021-03-23T17:51:46"/>
    <s v="Integrated Marketing Communication"/>
    <s v="Senior"/>
    <x v="2"/>
    <s v="Somewhat Conservative"/>
    <s v="Somewhat Conservative"/>
    <x v="1"/>
    <s v="Somewhat agree"/>
    <x v="1"/>
    <s v="Strongly disagree"/>
    <x v="1"/>
    <x v="0"/>
    <x v="0"/>
    <x v="3"/>
    <x v="1"/>
    <x v="0"/>
    <x v="2"/>
    <x v="1"/>
    <x v="0"/>
    <s v="Somewhat Likely"/>
    <s v="Very Likely"/>
    <s v="Somewhat Likely"/>
    <x v="2"/>
    <x v="1"/>
    <x v="0"/>
    <s v="Somewhat Likely"/>
    <s v="Somewhat Likely"/>
    <s v="Very Likely"/>
    <s v="Somewhat Likely"/>
    <x v="2"/>
    <x v="2"/>
    <s v="Somewhat Likely"/>
    <s v="Very Likely"/>
    <s v="Very Likely"/>
    <s v="Very Likely"/>
  </r>
  <r>
    <d v="2021-03-23T19:04:35"/>
    <s v="Integrated Marketing Communication"/>
    <s v="Senior"/>
    <x v="2"/>
    <s v="Somewhat Conservative"/>
    <s v="Somewhat Conservative"/>
    <x v="0"/>
    <s v="Somewhat disagree"/>
    <x v="1"/>
    <s v="Strongly disagree"/>
    <x v="1"/>
    <x v="0"/>
    <x v="2"/>
    <x v="2"/>
    <x v="1"/>
    <x v="0"/>
    <x v="0"/>
    <x v="1"/>
    <x v="3"/>
    <s v="Very Unlikely"/>
    <s v="Somewhat Unlikely"/>
    <s v="Somewhat Likely"/>
    <x v="3"/>
    <x v="0"/>
    <x v="0"/>
    <s v="Very Unlikely"/>
    <s v="Somewhat Likely"/>
    <s v="Somewhat Likely"/>
    <s v="Somewhat Unlikely"/>
    <x v="1"/>
    <x v="1"/>
    <s v="Very Unlikely"/>
    <s v="Somewhat Unlikely"/>
    <s v="Somewhat Unlikely"/>
    <s v="Somewhat Unlikely"/>
  </r>
  <r>
    <d v="2021-03-23T19:36:59"/>
    <s v="Public Relations"/>
    <s v="Senior"/>
    <x v="1"/>
    <s v="Somewhat Liberal"/>
    <s v="Somewhat Conservative"/>
    <x v="1"/>
    <s v="Somewhat disagree"/>
    <x v="1"/>
    <s v="Somewhat disagree"/>
    <x v="0"/>
    <x v="0"/>
    <x v="2"/>
    <x v="3"/>
    <x v="2"/>
    <x v="2"/>
    <x v="1"/>
    <x v="3"/>
    <x v="1"/>
    <s v="Very Likely"/>
    <s v="Somewhat Unlikely"/>
    <s v="Very Likely"/>
    <x v="1"/>
    <x v="2"/>
    <x v="0"/>
    <s v="Somewhat Likely"/>
    <s v="Somewhat Unlikely"/>
    <s v="Somewhat Likely"/>
    <s v="Very Likely"/>
    <x v="2"/>
    <x v="2"/>
    <s v="Very Likely"/>
    <s v="Somewhat Unlikely"/>
    <s v="Very Likely"/>
    <s v="Very Likely"/>
  </r>
  <r>
    <d v="2021-03-23T19:52:41"/>
    <s v="Public Relatiobs"/>
    <s v="Senior"/>
    <x v="1"/>
    <s v="Somewhat Conservative"/>
    <s v="Somewhat Conservative"/>
    <x v="1"/>
    <s v="Somewhat disagree"/>
    <x v="3"/>
    <s v="Somewhat agree"/>
    <x v="1"/>
    <x v="1"/>
    <x v="3"/>
    <x v="3"/>
    <x v="3"/>
    <x v="3"/>
    <x v="3"/>
    <x v="0"/>
    <x v="2"/>
    <s v="Somewhat Likely"/>
    <s v="Very Unlikely"/>
    <s v="Very Unlikely"/>
    <x v="0"/>
    <x v="1"/>
    <x v="3"/>
    <s v="Somewhat Likely"/>
    <s v="Very Unlikely"/>
    <s v="Very Unlikely"/>
    <s v="Very Unlikely"/>
    <x v="3"/>
    <x v="3"/>
    <s v="Somewhat Likely"/>
    <s v="Very Unlikely"/>
    <s v="Very Unlikely"/>
    <s v="Very Unlikely"/>
  </r>
  <r>
    <d v="2021-03-23T20:03:09"/>
    <s v="Public Relations"/>
    <s v="Sophomore"/>
    <x v="2"/>
    <s v="Somewhat Conservative"/>
    <s v="Somewhat Conservative"/>
    <x v="0"/>
    <s v="Somewhat agree"/>
    <x v="2"/>
    <s v="Somewhat agree"/>
    <x v="1"/>
    <x v="1"/>
    <x v="0"/>
    <x v="3"/>
    <x v="1"/>
    <x v="1"/>
    <x v="2"/>
    <x v="1"/>
    <x v="1"/>
    <s v="Very Likely"/>
    <s v="Very Likely"/>
    <s v="Very Likely"/>
    <x v="1"/>
    <x v="2"/>
    <x v="0"/>
    <s v="Somewhat Unlikely"/>
    <s v="Very Likely"/>
    <s v="Very Likely"/>
    <s v="Somewhat Likely"/>
    <x v="0"/>
    <x v="1"/>
    <s v="Somewhat Unlikely"/>
    <s v="Somewhat Unlikely"/>
    <s v="Somewhat Unlikely"/>
    <s v="Somewhat Unlikely"/>
  </r>
  <r>
    <d v="2021-03-23T20:33:29"/>
    <s v="Print Journalism"/>
    <s v="Senior"/>
    <x v="1"/>
    <s v="Somewhat Liberal"/>
    <s v="Independent"/>
    <x v="0"/>
    <s v="Somewhat agree"/>
    <x v="2"/>
    <s v="Strongly disagree"/>
    <x v="2"/>
    <x v="0"/>
    <x v="2"/>
    <x v="2"/>
    <x v="3"/>
    <x v="1"/>
    <x v="1"/>
    <x v="1"/>
    <x v="1"/>
    <s v="Somewhat Unlikely"/>
    <s v="Very Unlikely"/>
    <s v="Very Likely"/>
    <x v="1"/>
    <x v="1"/>
    <x v="0"/>
    <s v="Very Unlikely"/>
    <s v="Very Unlikely"/>
    <s v="Somewhat Unlikely"/>
    <s v="Somewhat Likely"/>
    <x v="0"/>
    <x v="2"/>
    <s v="Very Unlikely"/>
    <s v="Very Unlikely"/>
    <s v="Somewhat Unlikely"/>
    <s v="Very Likely"/>
  </r>
  <r>
    <d v="2021-03-23T21:11:24"/>
    <s v="Public Relations"/>
    <s v="Senior"/>
    <x v="0"/>
    <s v="Very Liberal"/>
    <s v="Independent"/>
    <x v="2"/>
    <s v="Somewhat agree"/>
    <x v="2"/>
    <s v="Strongly disagree"/>
    <x v="1"/>
    <x v="0"/>
    <x v="0"/>
    <x v="2"/>
    <x v="0"/>
    <x v="1"/>
    <x v="1"/>
    <x v="0"/>
    <x v="1"/>
    <s v="Somewhat Unlikely"/>
    <s v="Very Likely"/>
    <s v="Somewhat Likely"/>
    <x v="1"/>
    <x v="0"/>
    <x v="1"/>
    <s v="Somewhat Unlikely"/>
    <s v="Very Likely"/>
    <s v="Very Likely"/>
    <s v="Very Likely"/>
    <x v="3"/>
    <x v="2"/>
    <s v="Somewhat Unlikely"/>
    <s v="Very Likely"/>
    <s v="Very Likely"/>
    <s v="Very Likely"/>
  </r>
  <r>
    <d v="2021-03-23T21:17:17"/>
    <s v="IMC"/>
    <s v="Sophomore"/>
    <x v="0"/>
    <s v="Somewhat Liberal"/>
    <s v="Somewhat Conservative"/>
    <x v="0"/>
    <s v="Somewhat agree"/>
    <x v="2"/>
    <s v="Strongly disagree"/>
    <x v="1"/>
    <x v="2"/>
    <x v="2"/>
    <x v="3"/>
    <x v="1"/>
    <x v="2"/>
    <x v="0"/>
    <x v="3"/>
    <x v="1"/>
    <s v="Somewhat Likely"/>
    <s v="Somewhat Likely"/>
    <s v="Somewhat Likely"/>
    <x v="2"/>
    <x v="1"/>
    <x v="0"/>
    <s v="Somewhat Unlikely"/>
    <s v="Somewhat Unlikely"/>
    <s v="Very Unlikely"/>
    <s v="Very Unlikely"/>
    <x v="1"/>
    <x v="3"/>
    <s v="Very Unlikely"/>
    <s v="Very Unlikely"/>
    <s v="Very Unlikely"/>
    <s v="Very Unlikely"/>
  </r>
  <r>
    <d v="2021-03-23T21:35:44"/>
    <s v="Multimedia Journalism"/>
    <s v="Freshman"/>
    <x v="1"/>
    <s v="Independent"/>
    <s v="Very Conservative"/>
    <x v="0"/>
    <s v="Somewhat agree"/>
    <x v="2"/>
    <s v="Strongly disagree"/>
    <x v="2"/>
    <x v="1"/>
    <x v="2"/>
    <x v="1"/>
    <x v="3"/>
    <x v="0"/>
    <x v="1"/>
    <x v="1"/>
    <x v="0"/>
    <s v="Somewhat Unlikely"/>
    <s v="Very Unlikely"/>
    <s v="Very Likely"/>
    <x v="1"/>
    <x v="0"/>
    <x v="0"/>
    <s v="Very Unlikely"/>
    <s v="Very Unlikely"/>
    <s v="Very Likely"/>
    <s v="Very Likely"/>
    <x v="1"/>
    <x v="0"/>
    <s v="Very Unlikely"/>
    <s v="Very Unlikely"/>
    <s v="Somewhat Likely"/>
    <s v="Very Likely"/>
  </r>
  <r>
    <d v="2021-03-23T21:41:01"/>
    <s v="Multimedia Journalism"/>
    <s v="Senior"/>
    <x v="2"/>
    <s v="Somewhat Conservative"/>
    <s v="Very Conservative"/>
    <x v="0"/>
    <s v="Somewhat disagree"/>
    <x v="1"/>
    <s v="Somewhat disagree"/>
    <x v="1"/>
    <x v="0"/>
    <x v="1"/>
    <x v="2"/>
    <x v="2"/>
    <x v="3"/>
    <x v="3"/>
    <x v="0"/>
    <x v="3"/>
    <s v="Somewhat Unlikely"/>
    <s v="Somewhat Likely"/>
    <s v="Very Unlikely"/>
    <x v="0"/>
    <x v="0"/>
    <x v="3"/>
    <s v="Very Unlikely"/>
    <s v="Very Unlikely"/>
    <s v="Very Unlikely"/>
    <s v="Very Unlikely"/>
    <x v="1"/>
    <x v="3"/>
    <s v="Very Unlikely"/>
    <s v="Very Unlikely"/>
    <s v="Very Unlikely"/>
    <s v="Very Unlikely"/>
  </r>
  <r>
    <d v="2021-03-23T23:16:44"/>
    <s v="IMC"/>
    <s v="Freshman"/>
    <x v="2"/>
    <s v="Somewhat Conservative"/>
    <s v="Somewhat Conservative"/>
    <x v="2"/>
    <s v="Somewhat agree"/>
    <x v="2"/>
    <s v="Strongly disagree"/>
    <x v="1"/>
    <x v="0"/>
    <x v="1"/>
    <x v="2"/>
    <x v="1"/>
    <x v="2"/>
    <x v="0"/>
    <x v="3"/>
    <x v="0"/>
    <s v="Somewhat Unlikely"/>
    <s v="Somewhat Unlikely"/>
    <s v="Somewhat Unlikely"/>
    <x v="3"/>
    <x v="0"/>
    <x v="2"/>
    <s v="Somewhat Unlikely"/>
    <s v="Somewhat Likely"/>
    <s v="Somewhat Likely"/>
    <s v="Somewhat Likely"/>
    <x v="4"/>
    <x v="0"/>
    <s v="Somewhat Likely"/>
    <s v="Somewhat Likely"/>
    <s v="Somewhat Likely"/>
    <s v="Somewhat Likely"/>
  </r>
  <r>
    <d v="2021-03-23T23:46:08"/>
    <s v="Integrated Marketing Communications"/>
    <s v="Sophomore"/>
    <x v="2"/>
    <s v="Somewhat Conservative"/>
    <s v="Somewhat Conservative"/>
    <x v="0"/>
    <s v="Somewhat agree"/>
    <x v="0"/>
    <s v="Somewhat agree"/>
    <x v="1"/>
    <x v="0"/>
    <x v="2"/>
    <x v="2"/>
    <x v="1"/>
    <x v="2"/>
    <x v="3"/>
    <x v="1"/>
    <x v="3"/>
    <s v="Somewhat Unlikely"/>
    <s v="Somewhat Unlikely"/>
    <s v="Very Unlikely"/>
    <x v="3"/>
    <x v="2"/>
    <x v="2"/>
    <s v="Somewhat Unlikely"/>
    <s v="Somewhat Unlikely"/>
    <s v="Somewhat Unlikely"/>
    <s v="Somewhat Unlikely"/>
    <x v="0"/>
    <x v="1"/>
    <s v="Somewhat Unlikely"/>
    <s v="Somewhat Unlikely"/>
    <s v="Somewhat Unlikely"/>
    <s v="Somewhat Unlikely"/>
  </r>
  <r>
    <d v="2021-03-24T00:42:53"/>
    <s v="Media Production"/>
    <s v="Senior"/>
    <x v="2"/>
    <s v="Somewhat Conservative"/>
    <s v="Somewhat Conservative"/>
    <x v="0"/>
    <s v="Somewhat agree"/>
    <x v="0"/>
    <s v="Somewhat agree"/>
    <x v="0"/>
    <x v="1"/>
    <x v="0"/>
    <x v="2"/>
    <x v="1"/>
    <x v="2"/>
    <x v="0"/>
    <x v="1"/>
    <x v="2"/>
    <s v="Very Unlikely"/>
    <s v="Very Unlikely"/>
    <s v="Very Unlikely"/>
    <x v="0"/>
    <x v="0"/>
    <x v="3"/>
    <s v="Very Unlikely"/>
    <s v="Very Unlikely"/>
    <s v="Very Unlikely"/>
    <s v="Very Unlikely"/>
    <x v="1"/>
    <x v="1"/>
    <s v="Very Unlikely"/>
    <s v="Very Unlikely"/>
    <s v="Very Unlikely"/>
    <s v="Very Unlikely"/>
  </r>
  <r>
    <d v="2021-03-24T08:12:25"/>
    <s v="Public Relations"/>
    <s v="Senior"/>
    <x v="3"/>
    <s v="Somewhat Conservative"/>
    <s v="Very Conservative"/>
    <x v="1"/>
    <s v="Somewhat disagree"/>
    <x v="0"/>
    <s v="Somewhat agree"/>
    <x v="1"/>
    <x v="1"/>
    <x v="3"/>
    <x v="3"/>
    <x v="3"/>
    <x v="3"/>
    <x v="3"/>
    <x v="1"/>
    <x v="2"/>
    <s v="Somewhat Likely"/>
    <s v="Somewhat Likely"/>
    <s v="Very Unlikely"/>
    <x v="0"/>
    <x v="1"/>
    <x v="3"/>
    <s v="Somewhat Likely"/>
    <s v="Somewhat Likely"/>
    <s v="Very Unlikely"/>
    <s v="Very Unlikely"/>
    <x v="0"/>
    <x v="3"/>
    <s v="Somewhat Likely"/>
    <s v="Somewhat Likely"/>
    <s v="Very Unlikely"/>
    <s v="Very Unlikely"/>
  </r>
  <r>
    <d v="2021-03-24T09:40:10"/>
    <s v="IMC"/>
    <s v="Senior"/>
    <x v="0"/>
    <s v="Somewhat Liberal"/>
    <s v="Somewhat Conservative"/>
    <x v="2"/>
    <s v="Somewhat agree"/>
    <x v="1"/>
    <s v="Somewhat disagree"/>
    <x v="0"/>
    <x v="0"/>
    <x v="2"/>
    <x v="3"/>
    <x v="1"/>
    <x v="1"/>
    <x v="1"/>
    <x v="1"/>
    <x v="3"/>
    <s v="Somewhat Unlikely"/>
    <s v="Somewhat Unlikely"/>
    <s v="Somewhat Unlikely"/>
    <x v="3"/>
    <x v="0"/>
    <x v="0"/>
    <s v="Somewhat Likely"/>
    <s v="Somewhat Likely"/>
    <s v="Somewhat Likely"/>
    <s v="Somewhat Likely"/>
    <x v="0"/>
    <x v="1"/>
    <s v="Somewhat Unlikely"/>
    <s v="Somewhat Unlikely"/>
    <s v="Somewhat Unlikely"/>
    <s v="Somewhat Unlikely"/>
  </r>
  <r>
    <d v="2021-03-24T10:12:19"/>
    <s v="Multimedia Journalism"/>
    <s v="Freshman"/>
    <x v="3"/>
    <s v="Very Conservative"/>
    <s v="Very Conservative"/>
    <x v="1"/>
    <s v="Somewhat disagree"/>
    <x v="3"/>
    <s v="Strongly agree"/>
    <x v="1"/>
    <x v="1"/>
    <x v="1"/>
    <x v="0"/>
    <x v="0"/>
    <x v="1"/>
    <x v="0"/>
    <x v="0"/>
    <x v="0"/>
    <s v="Very Likely"/>
    <s v="Very Likely"/>
    <s v="Very Likely"/>
    <x v="2"/>
    <x v="0"/>
    <x v="2"/>
    <s v="Somewhat Unlikely"/>
    <s v="Somewhat Likely"/>
    <s v="Somewhat Unlikely"/>
    <s v="Somewhat Unlikely"/>
    <x v="2"/>
    <x v="1"/>
    <s v="Somewhat Unlikely"/>
    <s v="Somewhat Unlikely"/>
    <s v="Somewhat Unlikely"/>
    <s v="Somewhat Unlikely"/>
  </r>
  <r>
    <d v="2021-03-24T10:18:26"/>
    <s v="Media Production"/>
    <s v="Sophomore"/>
    <x v="0"/>
    <s v="Somewhat Liberal"/>
    <s v="Somewhat Conservative"/>
    <x v="2"/>
    <s v="Somewhat agree"/>
    <x v="2"/>
    <s v="Strongly disagree"/>
    <x v="0"/>
    <x v="0"/>
    <x v="0"/>
    <x v="1"/>
    <x v="0"/>
    <x v="1"/>
    <x v="2"/>
    <x v="2"/>
    <x v="0"/>
    <s v="Somewhat Unlikely"/>
    <s v="Very Likely"/>
    <s v="Somewhat Likely"/>
    <x v="2"/>
    <x v="0"/>
    <x v="1"/>
    <s v="Somewhat Unlikely"/>
    <s v="Somewhat Likely"/>
    <s v="Somewhat Likely"/>
    <s v="Somewhat Likely"/>
    <x v="0"/>
    <x v="1"/>
    <s v="Somewhat Unlikely"/>
    <s v="Somewhat Unlikely"/>
    <s v="Somewhat Unlikely"/>
    <s v="Somewhat Likely"/>
  </r>
  <r>
    <d v="2021-03-24T14:04:33"/>
    <s v="Communications and Bible"/>
    <s v="Sophomore"/>
    <x v="1"/>
    <s v="Very Liberal"/>
    <s v="Very Conservative"/>
    <x v="0"/>
    <s v="Somewhat disagree"/>
    <x v="0"/>
    <s v="Somewhat disagree"/>
    <x v="0"/>
    <x v="1"/>
    <x v="3"/>
    <x v="1"/>
    <x v="1"/>
    <x v="0"/>
    <x v="1"/>
    <x v="0"/>
    <x v="1"/>
    <s v="Very Unlikely"/>
    <s v="Very Likely"/>
    <s v="Very Unlikely"/>
    <x v="0"/>
    <x v="1"/>
    <x v="3"/>
    <s v="Very Unlikely"/>
    <s v="Very Likely"/>
    <s v="Very Unlikely"/>
    <s v="Very Unlikely"/>
    <x v="1"/>
    <x v="3"/>
    <s v="Very Unlikely"/>
    <s v="Very Unlikely"/>
    <s v="Very Unlikely"/>
    <s v="Very Unlikely"/>
  </r>
  <r>
    <d v="2021-03-25T12:59:29"/>
    <s v="Computer Engineering/criminal justice"/>
    <s v="Senior"/>
    <x v="3"/>
    <s v="Very Conservative"/>
    <s v="Very Conservative"/>
    <x v="1"/>
    <s v="Somewhat disagree"/>
    <x v="1"/>
    <s v="Somewhat disagree"/>
    <x v="3"/>
    <x v="0"/>
    <x v="0"/>
    <x v="2"/>
    <x v="3"/>
    <x v="2"/>
    <x v="2"/>
    <x v="1"/>
    <x v="0"/>
    <s v="Somewhat Unlikely"/>
    <s v="Very Unlikely"/>
    <s v="Somewhat Unlikely"/>
    <x v="2"/>
    <x v="1"/>
    <x v="0"/>
    <s v="Somewhat Unlikely"/>
    <s v="Very Unlikely"/>
    <s v="Somewhat Unlikely"/>
    <s v="Somewhat Likely"/>
    <x v="0"/>
    <x v="1"/>
    <s v="Somewhat Unlikely"/>
    <s v="Very Unlikely"/>
    <s v="Somewhat Unlikely"/>
    <s v="Somewhat Unlikely"/>
  </r>
  <r>
    <d v="2021-03-25T12:59:54"/>
    <s v="Elementary Education"/>
    <s v="Sophomore"/>
    <x v="0"/>
    <s v="Somewhat Liberal"/>
    <s v="Somewhat Liberal"/>
    <x v="1"/>
    <s v="Somewhat disagree"/>
    <x v="2"/>
    <s v="Strongly disagree"/>
    <x v="0"/>
    <x v="3"/>
    <x v="0"/>
    <x v="3"/>
    <x v="1"/>
    <x v="1"/>
    <x v="0"/>
    <x v="3"/>
    <x v="0"/>
    <s v="Somewhat Likely"/>
    <s v="Somewhat Likely"/>
    <s v="Somewhat Likely"/>
    <x v="2"/>
    <x v="1"/>
    <x v="0"/>
    <s v="Somewhat Likely"/>
    <s v="Somewhat Likely"/>
    <s v="Somewhat Likely"/>
    <s v="Somewhat Likely"/>
    <x v="1"/>
    <x v="0"/>
    <s v="Somewhat Likely"/>
    <s v="Somewhat Likely"/>
    <s v="Somewhat Likely"/>
    <s v="Somewhat Likely"/>
  </r>
  <r>
    <d v="2021-03-25T13:22:39"/>
    <s v="Mechanical Engineering"/>
    <s v="Senior"/>
    <x v="2"/>
    <s v="Somewhat Conservative"/>
    <s v="Somewhat Conservative"/>
    <x v="0"/>
    <s v="Somewhat disagree"/>
    <x v="0"/>
    <s v="Somewhat disagree"/>
    <x v="1"/>
    <x v="0"/>
    <x v="2"/>
    <x v="0"/>
    <x v="2"/>
    <x v="1"/>
    <x v="1"/>
    <x v="0"/>
    <x v="1"/>
    <s v="Very Likely"/>
    <s v="Somewhat Unlikely"/>
    <s v="Very Likely"/>
    <x v="1"/>
    <x v="2"/>
    <x v="0"/>
    <s v="Very Likely"/>
    <s v="Somewhat Unlikely"/>
    <s v="Somewhat Unlikely"/>
    <s v="Somewhat Likely"/>
    <x v="0"/>
    <x v="2"/>
    <s v="Very Likely"/>
    <s v="Somewhat Unlikely"/>
    <s v="Somewhat Likely"/>
    <s v="Very Likely"/>
  </r>
  <r>
    <d v="2021-03-25T13:47:39"/>
    <s v="Theatre Design/Production"/>
    <s v="Junior"/>
    <x v="1"/>
    <s v="Somewhat Liberal"/>
    <s v="Somewhat Conservative"/>
    <x v="1"/>
    <s v="Somewhat disagree"/>
    <x v="2"/>
    <s v="Strongly disagree"/>
    <x v="1"/>
    <x v="0"/>
    <x v="2"/>
    <x v="3"/>
    <x v="2"/>
    <x v="1"/>
    <x v="1"/>
    <x v="1"/>
    <x v="1"/>
    <s v="Somewhat Likely"/>
    <s v="Somewhat Unlikely"/>
    <s v="Somewhat Likely"/>
    <x v="1"/>
    <x v="0"/>
    <x v="1"/>
    <s v="Somewhat Likely"/>
    <s v="Somewhat Unlikely"/>
    <s v="Somewhat Likely"/>
    <s v="Very Likely"/>
    <x v="0"/>
    <x v="2"/>
    <s v="Somewhat Likely"/>
    <s v="Somewhat Unlikely"/>
    <s v="Somewhat Likely"/>
    <s v="Very Likely"/>
  </r>
  <r>
    <d v="2021-03-25T13:51:58"/>
    <s v="IMC &amp; History"/>
    <s v="Senior"/>
    <x v="2"/>
    <s v="Independent"/>
    <s v="Somewhat Conservative"/>
    <x v="1"/>
    <s v="Strongly disagree"/>
    <x v="1"/>
    <s v="Strongly disagree"/>
    <x v="3"/>
    <x v="1"/>
    <x v="0"/>
    <x v="2"/>
    <x v="1"/>
    <x v="1"/>
    <x v="2"/>
    <x v="1"/>
    <x v="0"/>
    <s v="Somewhat Unlikely"/>
    <s v="Somewhat Likely"/>
    <s v="Somewhat Likely"/>
    <x v="2"/>
    <x v="0"/>
    <x v="0"/>
    <s v="Somewhat Unlikely"/>
    <s v="Somewhat Likely"/>
    <s v="Somewhat Likely"/>
    <s v="Somewhat Likely"/>
    <x v="0"/>
    <x v="0"/>
    <s v="Somewhat Unlikely"/>
    <s v="Somewhat Likely"/>
    <s v="Somewhat Likely"/>
    <s v="Somewhat Likely"/>
  </r>
  <r>
    <d v="2021-03-29T12:21:17"/>
    <s v="Media Production"/>
    <s v="Senior"/>
    <x v="0"/>
    <s v="Somewhat Liberal"/>
    <s v="Somewhat Liberal"/>
    <x v="0"/>
    <s v="Somewhat agree"/>
    <x v="1"/>
    <s v="Somewhat agree"/>
    <x v="0"/>
    <x v="0"/>
    <x v="0"/>
    <x v="3"/>
    <x v="0"/>
    <x v="2"/>
    <x v="1"/>
    <x v="1"/>
    <x v="0"/>
    <s v="Somewhat Likely"/>
    <s v="Somewhat Likely"/>
    <s v="Somewhat Likely"/>
    <x v="2"/>
    <x v="0"/>
    <x v="0"/>
    <s v="Somewhat Likely"/>
    <s v="Somewhat Likely"/>
    <s v="Somewhat Likely"/>
    <s v="Somewhat Likely"/>
    <x v="0"/>
    <x v="1"/>
    <s v="Somewhat Unlikely"/>
    <s v="Somewhat Unlikely"/>
    <s v="Very Unlikely"/>
    <s v="Somewhat Unlikely"/>
  </r>
  <r>
    <d v="2021-03-29T12:22:45"/>
    <s v="Media Production"/>
    <s v="Junior"/>
    <x v="2"/>
    <s v="Somewhat Conservative"/>
    <s v="Very Conservative"/>
    <x v="0"/>
    <s v="Somewhat disagree"/>
    <x v="0"/>
    <s v="Somewhat disagree"/>
    <x v="1"/>
    <x v="0"/>
    <x v="3"/>
    <x v="1"/>
    <x v="3"/>
    <x v="3"/>
    <x v="3"/>
    <x v="1"/>
    <x v="2"/>
    <s v="Very Unlikely"/>
    <s v="Very Unlikely"/>
    <s v="Very Unlikely"/>
    <x v="0"/>
    <x v="0"/>
    <x v="3"/>
    <s v="Very Unlikely"/>
    <s v="Very Unlikely"/>
    <s v="Very Unlikely"/>
    <s v="Very Unlikely"/>
    <x v="0"/>
    <x v="0"/>
    <s v="Somewhat Likely"/>
    <s v="Somewhat Likely"/>
    <s v="Somewhat Likely"/>
    <s v="Somewhat Likely"/>
  </r>
  <r>
    <d v="2021-03-30T00:16:00"/>
    <s v="Management"/>
    <s v="Senior"/>
    <x v="3"/>
    <s v="Very Conservative"/>
    <s v="Very Conservative"/>
    <x v="1"/>
    <s v="Somewhat disagree"/>
    <x v="0"/>
    <s v="Somewhat agree"/>
    <x v="1"/>
    <x v="1"/>
    <x v="0"/>
    <x v="2"/>
    <x v="1"/>
    <x v="1"/>
    <x v="2"/>
    <x v="1"/>
    <x v="0"/>
    <s v="Somewhat Unlikely"/>
    <s v="Somewhat Likely"/>
    <s v="Somewhat Likely"/>
    <x v="2"/>
    <x v="0"/>
    <x v="2"/>
    <s v="Somewhat Likely"/>
    <s v="Somewhat Likely"/>
    <s v="Somewhat Unlikely"/>
    <s v="Somewhat Unlikely"/>
    <x v="1"/>
    <x v="1"/>
    <s v="Somewhat Unlikely"/>
    <s v="Somewhat Unlikely"/>
    <s v="Somewhat Unlikely"/>
    <s v="Somewhat Unlikely"/>
  </r>
  <r>
    <d v="2021-03-31T12:15:23"/>
    <s v="Public Relations"/>
    <s v="Junior"/>
    <x v="0"/>
    <s v="Very Liberal"/>
    <s v="Somewhat Liberal"/>
    <x v="2"/>
    <s v="Somewhat agree"/>
    <x v="0"/>
    <s v="Somewhat disagree"/>
    <x v="0"/>
    <x v="2"/>
    <x v="0"/>
    <x v="0"/>
    <x v="0"/>
    <x v="0"/>
    <x v="1"/>
    <x v="3"/>
    <x v="1"/>
    <s v="Very Likely"/>
    <s v="Very Likely"/>
    <s v="Very Likely"/>
    <x v="1"/>
    <x v="2"/>
    <x v="1"/>
    <s v="Very Likely"/>
    <s v="Very Likely"/>
    <s v="Very Likely"/>
    <s v="Very Likely"/>
    <x v="0"/>
    <x v="2"/>
    <s v="Very Likely"/>
    <s v="Very Likely"/>
    <s v="Very Likely"/>
    <s v="Very Likely"/>
  </r>
  <r>
    <d v="2021-03-31T12:17:08"/>
    <s v="Multimedia Journalism"/>
    <s v="Senior"/>
    <x v="0"/>
    <s v="Independent"/>
    <s v="Independent"/>
    <x v="0"/>
    <s v="Somewhat agree"/>
    <x v="2"/>
    <s v="Somewhat disagree"/>
    <x v="0"/>
    <x v="1"/>
    <x v="2"/>
    <x v="2"/>
    <x v="0"/>
    <x v="2"/>
    <x v="2"/>
    <x v="0"/>
    <x v="1"/>
    <s v="Somewhat Likely"/>
    <s v="Somewhat Likely"/>
    <s v="Somewhat Likely"/>
    <x v="1"/>
    <x v="0"/>
    <x v="1"/>
    <s v="Somewhat Unlikely"/>
    <s v="Somewhat Likely"/>
    <s v="Somewhat Likely"/>
    <s v="Very Likely"/>
    <x v="0"/>
    <x v="2"/>
    <s v="Somewhat Likely"/>
    <s v="Somewhat Likely"/>
    <s v="Somewhat Likely"/>
    <s v="Very Likely"/>
  </r>
  <r>
    <d v="2021-03-31T12:22:20"/>
    <s v="Integrated Marketing Communication"/>
    <s v="Senior"/>
    <x v="0"/>
    <s v="Somewhat Liberal"/>
    <s v="Independent"/>
    <x v="0"/>
    <s v="Somewhat agree"/>
    <x v="0"/>
    <s v="Strongly disagree"/>
    <x v="0"/>
    <x v="0"/>
    <x v="0"/>
    <x v="1"/>
    <x v="2"/>
    <x v="2"/>
    <x v="2"/>
    <x v="3"/>
    <x v="0"/>
    <s v="Very Unlikely"/>
    <s v="Somewhat Likely"/>
    <s v="Somewhat Unlikely"/>
    <x v="1"/>
    <x v="0"/>
    <x v="0"/>
    <s v="Somewhat Unlikely"/>
    <s v="Somewhat Likely"/>
    <s v="Somewhat Likely"/>
    <s v="Very Likely"/>
    <x v="2"/>
    <x v="0"/>
    <s v="Somewhat Unlikely"/>
    <s v="Somewhat Likely"/>
    <s v="Somewhat Unlikely"/>
    <s v="Somewhat Likely"/>
  </r>
  <r>
    <d v="2021-04-01T10:19:22"/>
    <s v="Public Relations"/>
    <s v="Junior"/>
    <x v="1"/>
    <s v="Somewhat Liberal"/>
    <s v="Somewhat Liberal"/>
    <x v="0"/>
    <s v="Somewhat agree"/>
    <x v="0"/>
    <s v="Somewhat agree"/>
    <x v="1"/>
    <x v="0"/>
    <x v="2"/>
    <x v="2"/>
    <x v="0"/>
    <x v="0"/>
    <x v="1"/>
    <x v="0"/>
    <x v="1"/>
    <s v="Somewhat Unlikely"/>
    <s v="Somewhat Likely"/>
    <s v="Very Likely"/>
    <x v="1"/>
    <x v="0"/>
    <x v="1"/>
    <s v="Somewhat Unlikely"/>
    <s v="Somewhat Likely"/>
    <s v="Very Likely"/>
    <s v="Very Likely"/>
    <x v="2"/>
    <x v="2"/>
    <s v="Very Unlikely"/>
    <s v="Somewhat Likely"/>
    <s v="Somewhat Likely"/>
    <s v="Somewhat Likely"/>
  </r>
  <r>
    <d v="2021-04-01T19:50:45"/>
    <s v="Political Science"/>
    <s v="Graduate"/>
    <x v="4"/>
    <s v="Very Liberal"/>
    <s v="Somewhat Liberal"/>
    <x v="2"/>
    <s v="Somewhat agree"/>
    <x v="0"/>
    <s v="Somewhat agree"/>
    <x v="0"/>
    <x v="0"/>
    <x v="2"/>
    <x v="0"/>
    <x v="3"/>
    <x v="0"/>
    <x v="1"/>
    <x v="0"/>
    <x v="2"/>
    <s v="Very Unlikely"/>
    <s v="Very Unlikely"/>
    <s v="Very Unlikely"/>
    <x v="0"/>
    <x v="0"/>
    <x v="3"/>
    <s v="Very Unlikely"/>
    <s v="Very Unlikely"/>
    <s v="Very Unlikely"/>
    <s v="Very Unlikely"/>
    <x v="1"/>
    <x v="3"/>
    <s v="Very Unlikely"/>
    <s v="Very Unlikely"/>
    <s v="Very Unlikely"/>
    <s v="Very Unlikely"/>
  </r>
  <r>
    <d v="2021-04-01T20:17:00"/>
    <s v="Computer Science"/>
    <s v="Senior"/>
    <x v="2"/>
    <s v="Somewhat Liberal"/>
    <s v="Very Conservative"/>
    <x v="1"/>
    <s v="Strongly disagree"/>
    <x v="0"/>
    <s v="Somewhat disagree"/>
    <x v="0"/>
    <x v="3"/>
    <x v="2"/>
    <x v="0"/>
    <x v="1"/>
    <x v="0"/>
    <x v="1"/>
    <x v="1"/>
    <x v="0"/>
    <s v="Somewhat Likely"/>
    <s v="Somewhat Unlikely"/>
    <s v="Somewhat Likely"/>
    <x v="2"/>
    <x v="0"/>
    <x v="0"/>
    <s v="Somewhat Unlikely"/>
    <s v="Somewhat Unlikely"/>
    <s v="Somewhat Unlikely"/>
    <s v="Somewhat Likely"/>
    <x v="0"/>
    <x v="1"/>
    <s v="Somewhat Likely"/>
    <s v="Somewhat Unlikely"/>
    <s v="Very Likely"/>
    <s v="Very Likely"/>
  </r>
  <r>
    <d v="2021-04-01T20:36:24"/>
    <s v="Child Life"/>
    <s v="Senior"/>
    <x v="3"/>
    <s v="Very Conservative"/>
    <s v="Very Conservative"/>
    <x v="0"/>
    <s v="Somewhat agree"/>
    <x v="0"/>
    <s v="Somewhat agree"/>
    <x v="3"/>
    <x v="3"/>
    <x v="0"/>
    <x v="3"/>
    <x v="3"/>
    <x v="1"/>
    <x v="2"/>
    <x v="1"/>
    <x v="0"/>
    <s v="Somewhat Likely"/>
    <s v="Very Unlikely"/>
    <s v="Somewhat Likely"/>
    <x v="1"/>
    <x v="2"/>
    <x v="3"/>
    <s v="Very Likely"/>
    <s v="Very Unlikely"/>
    <s v="Very Unlikely"/>
    <s v="Very Unlikely"/>
    <x v="1"/>
    <x v="3"/>
    <s v="Somewhat Unlikely"/>
    <s v="Very Unlikely"/>
    <s v="Very Unlikely"/>
    <s v="Very Unlikely"/>
  </r>
  <r>
    <d v="2021-04-01T20:58:04"/>
    <s v="Child Life"/>
    <s v="Graduate"/>
    <x v="2"/>
    <s v="Somewhat Conservative"/>
    <s v="Somewhat Conservative"/>
    <x v="0"/>
    <s v="Somewhat disagree"/>
    <x v="0"/>
    <s v="Somewhat disagree"/>
    <x v="3"/>
    <x v="0"/>
    <x v="0"/>
    <x v="0"/>
    <x v="2"/>
    <x v="1"/>
    <x v="2"/>
    <x v="1"/>
    <x v="0"/>
    <s v="Somewhat Likely"/>
    <s v="Somewhat Unlikely"/>
    <s v="Somewhat Likely"/>
    <x v="2"/>
    <x v="0"/>
    <x v="0"/>
    <s v="Somewhat Likely"/>
    <s v="Somewhat Unlikely"/>
    <s v="Somewhat Likely"/>
    <s v="Somewhat Likely"/>
    <x v="0"/>
    <x v="0"/>
    <s v="Somewhat Likely"/>
    <s v="Somewhat Unlikely"/>
    <s v="Somewhat Likely"/>
    <s v="Somewhat Likely"/>
  </r>
  <r>
    <d v="2021-04-01T21:02:54"/>
    <s v="Psychology"/>
    <s v="Senior"/>
    <x v="1"/>
    <s v="Independent"/>
    <s v="Somewhat Conservative"/>
    <x v="1"/>
    <s v="Strongly disagree"/>
    <x v="2"/>
    <s v="Strongly disagree"/>
    <x v="0"/>
    <x v="0"/>
    <x v="2"/>
    <x v="0"/>
    <x v="0"/>
    <x v="0"/>
    <x v="1"/>
    <x v="1"/>
    <x v="1"/>
    <s v="Very Likely"/>
    <s v="Very Likely"/>
    <s v="Very Likely"/>
    <x v="1"/>
    <x v="0"/>
    <x v="1"/>
    <s v="Very Likely"/>
    <s v="Very Likely"/>
    <s v="Very Likely"/>
    <s v="Very Likely"/>
    <x v="4"/>
    <x v="2"/>
    <s v="Very Likely"/>
    <s v="Very Likely"/>
    <s v="Very Likely"/>
    <s v="Very Likely"/>
  </r>
  <r>
    <d v="2021-04-04T16:27:31"/>
    <s v="business management"/>
    <s v="Senior"/>
    <x v="1"/>
    <s v="Somewhat Liberal"/>
    <s v="Somewhat Conservative"/>
    <x v="0"/>
    <s v="Somewhat agree"/>
    <x v="1"/>
    <s v="Somewhat disagree"/>
    <x v="1"/>
    <x v="0"/>
    <x v="0"/>
    <x v="2"/>
    <x v="3"/>
    <x v="1"/>
    <x v="2"/>
    <x v="0"/>
    <x v="3"/>
    <s v="Very Unlikely"/>
    <s v="Very Unlikely"/>
    <s v="Very Unlikely"/>
    <x v="0"/>
    <x v="0"/>
    <x v="2"/>
    <s v="Somewhat Unlikely"/>
    <s v="Somewhat Unlikely"/>
    <s v="Very Unlikely"/>
    <s v="Very Unlikely"/>
    <x v="1"/>
    <x v="1"/>
    <s v="Somewhat Unlikely"/>
    <s v="Somewhat Unlikely"/>
    <s v="Somewhat Unlikely"/>
    <s v="Somewhat Unlikely"/>
  </r>
  <r>
    <d v="2021-04-04T16:37:12"/>
    <s v="English"/>
    <s v="Senior"/>
    <x v="2"/>
    <s v="Very Conservative"/>
    <s v="Very Conservative"/>
    <x v="0"/>
    <s v="Somewhat agree"/>
    <x v="1"/>
    <s v="Strongly disagree"/>
    <x v="2"/>
    <x v="3"/>
    <x v="2"/>
    <x v="0"/>
    <x v="1"/>
    <x v="0"/>
    <x v="1"/>
    <x v="2"/>
    <x v="1"/>
    <s v="Very Likely"/>
    <s v="Somewhat Likely"/>
    <s v="Very Likely"/>
    <x v="1"/>
    <x v="2"/>
    <x v="1"/>
    <s v="Very Likely"/>
    <s v="Very Likely"/>
    <s v="Very Likely"/>
    <s v="Very Likely"/>
    <x v="4"/>
    <x v="2"/>
    <s v="Very Likely"/>
    <s v="Very Likely"/>
    <s v="Very Likely"/>
    <s v="Very Likely"/>
  </r>
  <r>
    <d v="2021-04-04T16:43:20"/>
    <s v="Nursing"/>
    <s v="Senior"/>
    <x v="2"/>
    <s v="Somewhat Liberal"/>
    <s v="Somewhat Conservative"/>
    <x v="0"/>
    <s v="Somewhat disagree"/>
    <x v="0"/>
    <s v="Somewhat disagree"/>
    <x v="1"/>
    <x v="0"/>
    <x v="0"/>
    <x v="3"/>
    <x v="0"/>
    <x v="1"/>
    <x v="0"/>
    <x v="0"/>
    <x v="0"/>
    <s v="Very Likely"/>
    <s v="Very Likely"/>
    <s v="Somewhat Likely"/>
    <x v="3"/>
    <x v="0"/>
    <x v="0"/>
    <s v="Very Likely"/>
    <s v="Very Likely"/>
    <s v="Somewhat Likely"/>
    <s v="Somewhat Unlikely"/>
    <x v="1"/>
    <x v="2"/>
    <s v="Very Likely"/>
    <s v="Very Likely"/>
    <s v="Very Likely"/>
    <s v="Somewhat Likely"/>
  </r>
  <r>
    <d v="2021-04-04T16:52:17"/>
    <s v="Psychology"/>
    <s v="Senior"/>
    <x v="2"/>
    <s v="Somewhat Conservative"/>
    <s v="Very Conservative"/>
    <x v="0"/>
    <s v="Somewhat disagree"/>
    <x v="0"/>
    <s v="Somewhat disagree"/>
    <x v="3"/>
    <x v="1"/>
    <x v="1"/>
    <x v="3"/>
    <x v="1"/>
    <x v="1"/>
    <x v="2"/>
    <x v="2"/>
    <x v="2"/>
    <s v="Somewhat Likely"/>
    <s v="Very Unlikely"/>
    <s v="Very Unlikely"/>
    <x v="0"/>
    <x v="2"/>
    <x v="3"/>
    <s v="Very Unlikely"/>
    <s v="Very Unlikely"/>
    <s v="Very Unlikely"/>
    <s v="Very Unlikely"/>
    <x v="4"/>
    <x v="3"/>
    <s v="Very Unlikely"/>
    <s v="Very Unlikely"/>
    <s v="Very Unlikely"/>
    <s v="Very Unlikely"/>
  </r>
  <r>
    <d v="2021-04-04T17:01:53"/>
    <s v="CSD"/>
    <s v="Senior"/>
    <x v="3"/>
    <s v="Very Conservative"/>
    <s v="Very Conservative"/>
    <x v="3"/>
    <s v="Strongly disagree"/>
    <x v="0"/>
    <s v="Somewhat agree"/>
    <x v="3"/>
    <x v="3"/>
    <x v="3"/>
    <x v="1"/>
    <x v="2"/>
    <x v="1"/>
    <x v="0"/>
    <x v="1"/>
    <x v="3"/>
    <s v="Somewhat Unlikely"/>
    <s v="Somewhat Unlikely"/>
    <s v="Somewhat Unlikely"/>
    <x v="3"/>
    <x v="2"/>
    <x v="2"/>
    <s v="Somewhat Unlikely"/>
    <s v="Somewhat Unlikely"/>
    <s v="Somewhat Unlikely"/>
    <s v="Somewhat Unlikely"/>
    <x v="1"/>
    <x v="1"/>
    <s v="Somewhat Unlikely"/>
    <s v="Somewhat Unlikely"/>
    <s v="Somewhat Unlikely"/>
    <s v="Somewhat Unlikely"/>
  </r>
  <r>
    <d v="2021-04-04T18:02:12"/>
    <s v="Social Science (Licensure)"/>
    <s v="Senior"/>
    <x v="2"/>
    <s v="Independent"/>
    <s v="Somewhat Conservative"/>
    <x v="0"/>
    <s v="Somewhat agree"/>
    <x v="0"/>
    <s v="Somewhat agree"/>
    <x v="1"/>
    <x v="0"/>
    <x v="0"/>
    <x v="3"/>
    <x v="2"/>
    <x v="1"/>
    <x v="2"/>
    <x v="0"/>
    <x v="0"/>
    <s v="Somewhat Likely"/>
    <s v="Somewhat Unlikely"/>
    <s v="Somewhat Likely"/>
    <x v="2"/>
    <x v="0"/>
    <x v="0"/>
    <s v="Somewhat Likely"/>
    <s v="Somewhat Unlikely"/>
    <s v="Somewhat Likely"/>
    <s v="Somewhat Likely"/>
    <x v="0"/>
    <x v="0"/>
    <s v="Somewhat Likely"/>
    <s v="Somewhat Likely"/>
    <s v="Somewhat Likely"/>
    <s v="Somewhat Likely"/>
  </r>
  <r>
    <d v="2021-04-04T19:13:38"/>
    <s v="CSD"/>
    <s v="Senior"/>
    <x v="2"/>
    <s v="Somewhat Liberal"/>
    <s v="Somewhat Conservative"/>
    <x v="0"/>
    <s v="Somewhat agree"/>
    <x v="1"/>
    <s v="Somewhat disagree"/>
    <x v="1"/>
    <x v="1"/>
    <x v="1"/>
    <x v="0"/>
    <x v="0"/>
    <x v="1"/>
    <x v="2"/>
    <x v="1"/>
    <x v="0"/>
    <s v="Somewhat Likely"/>
    <s v="Somewhat Likely"/>
    <s v="Somewhat Likely"/>
    <x v="2"/>
    <x v="2"/>
    <x v="0"/>
    <s v="Somewhat Likely"/>
    <s v="Somewhat Likely"/>
    <s v="Somewhat Likely"/>
    <s v="Somewhat Likely"/>
    <x v="1"/>
    <x v="0"/>
    <s v="Somewhat Likely"/>
    <s v="Somewhat Likely"/>
    <s v="Somewhat Likely"/>
    <s v="Somewhat Likely"/>
  </r>
  <r>
    <d v="2021-04-05T01:14:04"/>
    <s v="Kinesiology"/>
    <s v="Senior"/>
    <x v="3"/>
    <s v="Very Conservative"/>
    <s v="Very Conservative"/>
    <x v="1"/>
    <s v="Somewhat disagree"/>
    <x v="1"/>
    <s v="Somewhat disagree"/>
    <x v="0"/>
    <x v="0"/>
    <x v="1"/>
    <x v="0"/>
    <x v="2"/>
    <x v="1"/>
    <x v="1"/>
    <x v="1"/>
    <x v="0"/>
    <s v="Very Likely"/>
    <s v="Somewhat Likely"/>
    <s v="Somewhat Likely"/>
    <x v="2"/>
    <x v="2"/>
    <x v="1"/>
    <s v="Very Likely"/>
    <s v="Very Likely"/>
    <s v="Very Likely"/>
    <s v="Very Likely"/>
    <x v="1"/>
    <x v="1"/>
    <s v="Somewhat Likely"/>
    <s v="Somewhat Likely"/>
    <s v="Somewhat Likely"/>
    <s v="Somewhat Likely"/>
  </r>
  <r>
    <d v="2021-04-05T13:54:24"/>
    <s v="IMC"/>
    <s v="Senior"/>
    <x v="1"/>
    <s v="Independent"/>
    <s v="Somewhat Conservative"/>
    <x v="0"/>
    <s v="Somewhat agree"/>
    <x v="1"/>
    <s v="Somewhat disagree"/>
    <x v="0"/>
    <x v="0"/>
    <x v="0"/>
    <x v="3"/>
    <x v="2"/>
    <x v="1"/>
    <x v="2"/>
    <x v="1"/>
    <x v="0"/>
    <s v="Somewhat Likely"/>
    <s v="Somewhat Unlikely"/>
    <s v="Somewhat Likely"/>
    <x v="2"/>
    <x v="0"/>
    <x v="2"/>
    <s v="Somewhat Unlikely"/>
    <s v="Somewhat Unlikely"/>
    <s v="Somewhat Unlikely"/>
    <s v="Somewhat Unlikely"/>
    <x v="0"/>
    <x v="1"/>
    <s v="Somewhat Unlikely"/>
    <s v="Somewhat Unlikely"/>
    <s v="Somewhat Unlikely"/>
    <s v="Somewhat Unlikely"/>
  </r>
  <r>
    <d v="2021-04-05T14:04:39"/>
    <s v="communications"/>
    <s v="Freshman"/>
    <x v="0"/>
    <s v="Somewhat Liberal"/>
    <s v="Somewhat Liberal"/>
    <x v="0"/>
    <s v="Somewhat agree"/>
    <x v="2"/>
    <s v="Strongly disagree"/>
    <x v="0"/>
    <x v="0"/>
    <x v="2"/>
    <x v="3"/>
    <x v="1"/>
    <x v="0"/>
    <x v="1"/>
    <x v="0"/>
    <x v="1"/>
    <s v="Somewhat Likely"/>
    <s v="Very Likely"/>
    <s v="Very Likely"/>
    <x v="1"/>
    <x v="1"/>
    <x v="1"/>
    <s v="Somewhat Likely"/>
    <s v="Very Likely"/>
    <s v="Very Likely"/>
    <s v="Very Likely"/>
    <x v="1"/>
    <x v="2"/>
    <s v="Somewhat Likely"/>
    <s v="Very Likely"/>
    <s v="Very Likely"/>
    <s v="Very Likely"/>
  </r>
  <r>
    <d v="2021-04-05T14:14:04"/>
    <s v="IMC"/>
    <s v="Senior"/>
    <x v="4"/>
    <s v="Very Liberal"/>
    <s v="Somewhat Conservative"/>
    <x v="0"/>
    <s v="Somewhat agree"/>
    <x v="2"/>
    <s v="Strongly disagree"/>
    <x v="1"/>
    <x v="2"/>
    <x v="0"/>
    <x v="3"/>
    <x v="1"/>
    <x v="3"/>
    <x v="0"/>
    <x v="3"/>
    <x v="1"/>
    <s v="Very Likely"/>
    <s v="Very Likely"/>
    <s v="Very Unlikely"/>
    <x v="0"/>
    <x v="3"/>
    <x v="0"/>
    <s v="Somewhat Likely"/>
    <s v="Very Likely"/>
    <s v="Somewhat Likely"/>
    <s v="Somewhat Likely"/>
    <x v="2"/>
    <x v="0"/>
    <s v="Somewhat Likely"/>
    <s v="Somewhat Likely"/>
    <s v="Very Unlikely"/>
    <s v="Somewhat Likely"/>
  </r>
  <r>
    <d v="2021-04-05T14:18:49"/>
    <s v="Journalism"/>
    <s v="Senior"/>
    <x v="4"/>
    <s v="Very Liberal"/>
    <s v="Very Liberal"/>
    <x v="2"/>
    <s v="Strongly agree"/>
    <x v="1"/>
    <s v="Somewhat disagree"/>
    <x v="0"/>
    <x v="0"/>
    <x v="2"/>
    <x v="0"/>
    <x v="0"/>
    <x v="0"/>
    <x v="1"/>
    <x v="1"/>
    <x v="1"/>
    <s v="Very Likely"/>
    <s v="Very Likely"/>
    <s v="Very Likely"/>
    <x v="1"/>
    <x v="0"/>
    <x v="1"/>
    <s v="Very Likely"/>
    <s v="Very Likely"/>
    <s v="Very Likely"/>
    <s v="Very Likely"/>
    <x v="0"/>
    <x v="2"/>
    <s v="Very Likely"/>
    <s v="Very Likely"/>
    <s v="Very Likely"/>
    <s v="Very Likely"/>
  </r>
  <r>
    <d v="2021-04-05T14:21:14"/>
    <s v="Media Production"/>
    <s v="Junior"/>
    <x v="3"/>
    <s v="Very Conservative"/>
    <s v="Very Conservative"/>
    <x v="0"/>
    <s v="Somewhat agree"/>
    <x v="0"/>
    <s v="Somewhat agree"/>
    <x v="3"/>
    <x v="3"/>
    <x v="3"/>
    <x v="0"/>
    <x v="1"/>
    <x v="1"/>
    <x v="2"/>
    <x v="2"/>
    <x v="0"/>
    <s v="Very Likely"/>
    <s v="Somewhat Likely"/>
    <s v="Somewhat Likely"/>
    <x v="2"/>
    <x v="3"/>
    <x v="3"/>
    <s v="Very Likely"/>
    <s v="Very Unlikely"/>
    <s v="Very Unlikely"/>
    <s v="Very Unlikely"/>
    <x v="4"/>
    <x v="1"/>
    <s v="Very Likely"/>
    <s v="Somewhat Unlikely"/>
    <s v="Somewhat Unlikely"/>
    <s v="Somewhat Unlikely"/>
  </r>
  <r>
    <d v="2021-04-05T14:21:44"/>
    <s v="Public Relations"/>
    <s v="Junior"/>
    <x v="0"/>
    <s v="Very Liberal"/>
    <s v="Independent"/>
    <x v="2"/>
    <s v="Strongly agree"/>
    <x v="1"/>
    <s v="Somewhat disagree"/>
    <x v="0"/>
    <x v="0"/>
    <x v="2"/>
    <x v="3"/>
    <x v="2"/>
    <x v="0"/>
    <x v="1"/>
    <x v="0"/>
    <x v="0"/>
    <s v="Somewhat Likely"/>
    <s v="Somewhat Unlikely"/>
    <s v="Very Likely"/>
    <x v="1"/>
    <x v="0"/>
    <x v="1"/>
    <s v="Very Likely"/>
    <s v="Somewhat Unlikely"/>
    <s v="Very Likely"/>
    <s v="Very Likely"/>
    <x v="0"/>
    <x v="0"/>
    <s v="Somewhat Likely"/>
    <s v="Somewhat Unlikely"/>
    <s v="Very Likely"/>
    <s v="Very Likely"/>
  </r>
  <r>
    <d v="2021-04-05T14:22:51"/>
    <s v="Media Production"/>
    <s v="Sophomore"/>
    <x v="0"/>
    <s v="Independent"/>
    <s v="Somewhat Liberal"/>
    <x v="0"/>
    <s v="Somewhat agree"/>
    <x v="1"/>
    <s v="Strongly disagree"/>
    <x v="1"/>
    <x v="0"/>
    <x v="0"/>
    <x v="3"/>
    <x v="1"/>
    <x v="2"/>
    <x v="0"/>
    <x v="0"/>
    <x v="0"/>
    <s v="Somewhat Likely"/>
    <s v="Somewhat Likely"/>
    <s v="Very Likely"/>
    <x v="2"/>
    <x v="0"/>
    <x v="0"/>
    <s v="Very Likely"/>
    <s v="Somewhat Likely"/>
    <s v="Somewhat Likely"/>
    <s v="Somewhat Unlikely"/>
    <x v="1"/>
    <x v="0"/>
    <s v="Somewhat Unlikely"/>
    <s v="Somewhat Unlikely"/>
    <s v="Somewhat Unlikely"/>
    <s v="Somewhat Unlikely"/>
  </r>
  <r>
    <d v="2021-04-05T14:25:07"/>
    <s v="Public Relations"/>
    <s v="Senior"/>
    <x v="3"/>
    <s v="Very Conservative"/>
    <s v="Very Conservative"/>
    <x v="3"/>
    <s v="Strongly disagree"/>
    <x v="0"/>
    <s v="Somewhat disagree"/>
    <x v="1"/>
    <x v="0"/>
    <x v="2"/>
    <x v="0"/>
    <x v="0"/>
    <x v="2"/>
    <x v="1"/>
    <x v="2"/>
    <x v="0"/>
    <s v="Somewhat Likely"/>
    <s v="Somewhat Likely"/>
    <s v="Somewhat Unlikely"/>
    <x v="2"/>
    <x v="2"/>
    <x v="2"/>
    <s v="Somewhat Likely"/>
    <s v="Somewhat Unlikely"/>
    <s v="Somewhat Unlikely"/>
    <s v="Somewhat Likely"/>
    <x v="0"/>
    <x v="1"/>
    <s v="Somewhat Unlikely"/>
    <s v="Somewhat Unlikely"/>
    <s v="Somewhat Unlikely"/>
    <s v="Somewhat Likely"/>
  </r>
  <r>
    <d v="2021-04-05T14:32:46"/>
    <s v="IMC"/>
    <s v="Senior"/>
    <x v="3"/>
    <s v="Very Conservative"/>
    <s v="Very Conservative"/>
    <x v="1"/>
    <s v="Somewhat disagree"/>
    <x v="0"/>
    <s v="Somewhat agree"/>
    <x v="0"/>
    <x v="3"/>
    <x v="0"/>
    <x v="0"/>
    <x v="3"/>
    <x v="2"/>
    <x v="0"/>
    <x v="2"/>
    <x v="0"/>
    <s v="Somewhat Likely"/>
    <s v="Very Unlikely"/>
    <s v="Somewhat Unlikely"/>
    <x v="3"/>
    <x v="2"/>
    <x v="0"/>
    <s v="Somewhat Likely"/>
    <s v="Very Unlikely"/>
    <s v="Somewhat Likely"/>
    <s v="Somewhat Likely"/>
    <x v="4"/>
    <x v="2"/>
    <s v="Very Likely"/>
    <s v="Somewhat Unlikely"/>
    <s v="Very Likely"/>
    <s v="Very Likely"/>
  </r>
  <r>
    <d v="2021-04-05T14:44:59"/>
    <s v="IMC"/>
    <s v="Sophomore"/>
    <x v="2"/>
    <s v="Somewhat Conservative"/>
    <s v="Somewhat Conservative"/>
    <x v="0"/>
    <s v="Somewhat agree"/>
    <x v="0"/>
    <s v="Somewhat disagree"/>
    <x v="0"/>
    <x v="1"/>
    <x v="0"/>
    <x v="3"/>
    <x v="1"/>
    <x v="0"/>
    <x v="1"/>
    <x v="1"/>
    <x v="3"/>
    <s v="Somewhat Likely"/>
    <s v="Somewhat Unlikely"/>
    <s v="Somewhat Likely"/>
    <x v="2"/>
    <x v="0"/>
    <x v="0"/>
    <s v="Somewhat Likely"/>
    <s v="Somewhat Likely"/>
    <s v="Somewhat Likely"/>
    <s v="Somewhat Unlikely"/>
    <x v="1"/>
    <x v="1"/>
    <s v="Somewhat Unlikely"/>
    <s v="Somewhat Unlikely"/>
    <s v="Somewhat Unlikely"/>
    <s v="Somewhat Unlikely"/>
  </r>
  <r>
    <d v="2021-04-05T15:24:38"/>
    <s v="Integrated Marketing Communication"/>
    <s v="Sophomore"/>
    <x v="3"/>
    <s v="Somewhat Conservative"/>
    <s v="Somewhat Conservative"/>
    <x v="1"/>
    <s v="Somewhat disagree"/>
    <x v="1"/>
    <s v="Somewhat disagree"/>
    <x v="0"/>
    <x v="1"/>
    <x v="0"/>
    <x v="0"/>
    <x v="3"/>
    <x v="2"/>
    <x v="0"/>
    <x v="1"/>
    <x v="0"/>
    <s v="Very Likely"/>
    <s v="Somewhat Unlikely"/>
    <s v="Somewhat Unlikely"/>
    <x v="3"/>
    <x v="1"/>
    <x v="2"/>
    <s v="Very Likely"/>
    <s v="Somewhat Unlikely"/>
    <s v="Somewhat Unlikely"/>
    <s v="Somewhat Unlikely"/>
    <x v="1"/>
    <x v="1"/>
    <s v="Somewhat Unlikely"/>
    <s v="Somewhat Unlikely"/>
    <s v="Somewhat Unlikely"/>
    <s v="Somewhat Unlikely"/>
  </r>
  <r>
    <d v="2021-04-05T15:27:13"/>
    <s v="IMC"/>
    <s v="Sophomore"/>
    <x v="1"/>
    <s v="Independent"/>
    <s v="Somewhat Conservative"/>
    <x v="3"/>
    <s v="Strongly disagree"/>
    <x v="2"/>
    <s v="Strongly disagree"/>
    <x v="3"/>
    <x v="1"/>
    <x v="3"/>
    <x v="0"/>
    <x v="3"/>
    <x v="2"/>
    <x v="2"/>
    <x v="1"/>
    <x v="3"/>
    <s v="Somewhat Likely"/>
    <s v="Somewhat Unlikely"/>
    <s v="Somewhat Likely"/>
    <x v="2"/>
    <x v="0"/>
    <x v="2"/>
    <s v="Somewhat Unlikely"/>
    <s v="Somewhat Unlikely"/>
    <s v="Somewhat Unlikely"/>
    <s v="Somewhat Unlikely"/>
    <x v="4"/>
    <x v="3"/>
    <s v="Somewhat Likely"/>
    <s v="Very Unlikely"/>
    <s v="Somewhat Likely"/>
    <s v="Somewhat Likely"/>
  </r>
  <r>
    <d v="2021-04-05T15:34:59"/>
    <s v="IMC"/>
    <s v="Sophomore"/>
    <x v="0"/>
    <s v="Somewhat Liberal"/>
    <s v="Somewhat Conservative"/>
    <x v="2"/>
    <s v="Somewhat agree"/>
    <x v="2"/>
    <s v="Strongly disagree"/>
    <x v="0"/>
    <x v="0"/>
    <x v="0"/>
    <x v="2"/>
    <x v="1"/>
    <x v="1"/>
    <x v="1"/>
    <x v="1"/>
    <x v="0"/>
    <s v="Somewhat Likely"/>
    <s v="Somewhat Likely"/>
    <s v="Somewhat Likely"/>
    <x v="1"/>
    <x v="0"/>
    <x v="0"/>
    <s v="Very Unlikely"/>
    <s v="Somewhat Likely"/>
    <s v="Somewhat Unlikely"/>
    <s v="Somewhat Likely"/>
    <x v="0"/>
    <x v="2"/>
    <s v="Very Likely"/>
    <s v="Very Likely"/>
    <s v="Very Likely"/>
    <s v="Very Likely"/>
  </r>
  <r>
    <d v="2021-04-05T16:13:50"/>
    <s v="IMC"/>
    <s v="Sophomore"/>
    <x v="2"/>
    <s v="Somewhat Liberal"/>
    <s v="Somewhat Conservative"/>
    <x v="0"/>
    <s v="Somewhat agree"/>
    <x v="0"/>
    <s v="Somewhat agree"/>
    <x v="0"/>
    <x v="0"/>
    <x v="1"/>
    <x v="3"/>
    <x v="2"/>
    <x v="3"/>
    <x v="3"/>
    <x v="1"/>
    <x v="3"/>
    <s v="Somewhat Likely"/>
    <s v="Somewhat Unlikely"/>
    <s v="Very Unlikely"/>
    <x v="0"/>
    <x v="0"/>
    <x v="0"/>
    <s v="Very Likely"/>
    <s v="Somewhat Likely"/>
    <s v="Somewhat Likely"/>
    <s v="Very Unlikely"/>
    <x v="1"/>
    <x v="1"/>
    <s v="Somewhat Unlikely"/>
    <s v="Very Unlikely"/>
    <s v="Very Unlikely"/>
    <s v="Very Unlikely"/>
  </r>
  <r>
    <d v="2021-04-05T17:19:10"/>
    <s v="IMC"/>
    <s v="Junior"/>
    <x v="3"/>
    <s v="Very Conservative"/>
    <s v="Very Conservative"/>
    <x v="3"/>
    <s v="Strongly disagree"/>
    <x v="0"/>
    <s v="Somewhat agree"/>
    <x v="0"/>
    <x v="1"/>
    <x v="2"/>
    <x v="3"/>
    <x v="1"/>
    <x v="1"/>
    <x v="1"/>
    <x v="0"/>
    <x v="1"/>
    <s v="Somewhat Likely"/>
    <s v="Somewhat Likely"/>
    <s v="Somewhat Likely"/>
    <x v="1"/>
    <x v="2"/>
    <x v="1"/>
    <s v="Somewhat Likely"/>
    <s v="Somewhat Likely"/>
    <s v="Somewhat Likely"/>
    <s v="Somewhat Likely"/>
    <x v="0"/>
    <x v="2"/>
    <s v="Somewhat Likely"/>
    <s v="Somewhat Likely"/>
    <s v="Somewhat Likely"/>
    <s v="Somewhat Likely"/>
  </r>
  <r>
    <d v="2021-04-05T18:08:33"/>
    <s v="Film"/>
    <s v="Freshman"/>
    <x v="2"/>
    <s v="Somewhat Conservative"/>
    <s v="Somewhat Conservative"/>
    <x v="1"/>
    <s v="Somewhat disagree"/>
    <x v="0"/>
    <s v="Somewhat agree"/>
    <x v="3"/>
    <x v="1"/>
    <x v="2"/>
    <x v="3"/>
    <x v="3"/>
    <x v="3"/>
    <x v="3"/>
    <x v="2"/>
    <x v="2"/>
    <s v="Very Unlikely"/>
    <s v="Very Unlikely"/>
    <s v="Very Unlikely"/>
    <x v="0"/>
    <x v="1"/>
    <x v="3"/>
    <s v="Very Unlikely"/>
    <s v="Very Unlikely"/>
    <s v="Very Unlikely"/>
    <s v="Very Unlikely"/>
    <x v="1"/>
    <x v="3"/>
    <s v="Very Unlikely"/>
    <s v="Very Unlikely"/>
    <s v="Very Unlikely"/>
    <s v="Very Unlikely"/>
  </r>
  <r>
    <d v="2021-04-05T19:12:24"/>
    <s v="Multimedia Journalism"/>
    <s v="Freshman"/>
    <x v="3"/>
    <s v="Very Conservative"/>
    <s v="Very Conservative"/>
    <x v="0"/>
    <s v="Somewhat disagree"/>
    <x v="0"/>
    <s v="Somewhat disagree"/>
    <x v="3"/>
    <x v="0"/>
    <x v="2"/>
    <x v="0"/>
    <x v="0"/>
    <x v="0"/>
    <x v="1"/>
    <x v="1"/>
    <x v="1"/>
    <s v="Very Likely"/>
    <s v="Very Likely"/>
    <s v="Very Likely"/>
    <x v="1"/>
    <x v="0"/>
    <x v="1"/>
    <s v="Very Likely"/>
    <s v="Very Likely"/>
    <s v="Very Likely"/>
    <s v="Very Likely"/>
    <x v="0"/>
    <x v="2"/>
    <s v="Very Likely"/>
    <s v="Very Likely"/>
    <s v="Very Likely"/>
    <s v="Very Likely"/>
  </r>
  <r>
    <d v="2021-04-05T21:29:14"/>
    <s v="IMC"/>
    <s v="Sophomore"/>
    <x v="1"/>
    <s v="Independent"/>
    <s v="Independent"/>
    <x v="0"/>
    <s v="Somewhat agree"/>
    <x v="0"/>
    <s v="Somewhat agree"/>
    <x v="0"/>
    <x v="1"/>
    <x v="2"/>
    <x v="2"/>
    <x v="1"/>
    <x v="0"/>
    <x v="0"/>
    <x v="1"/>
    <x v="3"/>
    <s v="Somewhat Unlikely"/>
    <s v="Somewhat Unlikely"/>
    <s v="Somewhat Unlikely"/>
    <x v="3"/>
    <x v="1"/>
    <x v="2"/>
    <s v="Somewhat Unlikely"/>
    <s v="Somewhat Unlikely"/>
    <s v="Somewhat Unlikely"/>
    <s v="Somewhat Unlikely"/>
    <x v="1"/>
    <x v="0"/>
    <s v="Somewhat Unlikely"/>
    <s v="Somewhat Likely"/>
    <s v="Somewhat Unlikely"/>
    <s v="Somewhat Unlikely"/>
  </r>
  <r>
    <d v="2021-04-06T11:30:09"/>
    <s v="IMC"/>
    <s v="Sophomore"/>
    <x v="2"/>
    <s v="Somewhat Conservative"/>
    <s v="Very Conservative"/>
    <x v="0"/>
    <s v="Somewhat disagree"/>
    <x v="0"/>
    <s v="Somewhat disagree"/>
    <x v="1"/>
    <x v="0"/>
    <x v="0"/>
    <x v="3"/>
    <x v="0"/>
    <x v="1"/>
    <x v="0"/>
    <x v="1"/>
    <x v="0"/>
    <s v="Very Likely"/>
    <s v="Somewhat Likely"/>
    <s v="Somewhat Unlikely"/>
    <x v="3"/>
    <x v="0"/>
    <x v="0"/>
    <s v="Somewhat Likely"/>
    <s v="Somewhat Likely"/>
    <s v="Somewhat Unlikely"/>
    <s v="Somewhat Unlikely"/>
    <x v="0"/>
    <x v="0"/>
    <s v="Somewhat Likely"/>
    <s v="Somewhat Likely"/>
    <s v="Somewhat Unlikely"/>
    <s v="Somewhat Unlikely"/>
  </r>
  <r>
    <d v="2021-04-06T11:43:53"/>
    <s v="Broadcast-Journalism"/>
    <s v="Senior"/>
    <x v="2"/>
    <s v="Somewhat Conservative"/>
    <s v="Somewhat Conservative"/>
    <x v="0"/>
    <s v="Somewhat agree"/>
    <x v="0"/>
    <s v="Somewhat agree"/>
    <x v="1"/>
    <x v="3"/>
    <x v="1"/>
    <x v="2"/>
    <x v="1"/>
    <x v="2"/>
    <x v="0"/>
    <x v="0"/>
    <x v="3"/>
    <s v="Somewhat Unlikely"/>
    <s v="Somewhat Unlikely"/>
    <s v="Somewhat Unlikely"/>
    <x v="3"/>
    <x v="0"/>
    <x v="0"/>
    <s v="Somewhat Likely"/>
    <s v="Somewhat Likely"/>
    <s v="Somewhat Unlikely"/>
    <s v="Somewhat Likely"/>
    <x v="0"/>
    <x v="0"/>
    <s v="Somewhat Unlikely"/>
    <s v="Somewhat Unlikely"/>
    <s v="Somewhat Unlikely"/>
    <s v="Somewhat Likely"/>
  </r>
  <r>
    <d v="2021-04-08T12:42:27"/>
    <s v="Electronic media production"/>
    <s v="Junior"/>
    <x v="2"/>
    <s v="Independent"/>
    <s v="Independent"/>
    <x v="0"/>
    <s v="Somewhat disagree"/>
    <x v="0"/>
    <s v="Somewhat disagree"/>
    <x v="1"/>
    <x v="1"/>
    <x v="0"/>
    <x v="3"/>
    <x v="0"/>
    <x v="1"/>
    <x v="2"/>
    <x v="1"/>
    <x v="0"/>
    <s v="Somewhat Likely"/>
    <s v="Somewhat Likely"/>
    <s v="Somewhat Likely"/>
    <x v="2"/>
    <x v="0"/>
    <x v="0"/>
    <s v="Somewhat Likely"/>
    <s v="Somewhat Likely"/>
    <s v="Somewhat Likely"/>
    <s v="Somewhat Likely"/>
    <x v="0"/>
    <x v="0"/>
    <s v="Somewhat Likely"/>
    <s v="Somewhat Likely"/>
    <s v="Somewhat Likely"/>
    <s v="Somewhat Likely"/>
  </r>
  <r>
    <d v="2021-04-12T15:44:36"/>
    <s v="IMC"/>
    <s v="Junior"/>
    <x v="2"/>
    <s v="Very Conservative"/>
    <s v="Somewhat Conservative"/>
    <x v="0"/>
    <s v="Somewhat disagree"/>
    <x v="0"/>
    <s v="Somewhat disagree"/>
    <x v="0"/>
    <x v="1"/>
    <x v="0"/>
    <x v="3"/>
    <x v="1"/>
    <x v="1"/>
    <x v="1"/>
    <x v="0"/>
    <x v="1"/>
    <s v="Somewhat Likely"/>
    <s v="Somewhat Likely"/>
    <s v="Somewhat Likely"/>
    <x v="2"/>
    <x v="1"/>
    <x v="0"/>
    <s v="Somewhat Likely"/>
    <s v="Somewhat Likely"/>
    <s v="Somewhat Likely"/>
    <s v="Somewhat Likely"/>
    <x v="1"/>
    <x v="0"/>
    <s v="Somewhat Likely"/>
    <s v="Somewhat Likely"/>
    <s v="Somewhat Likely"/>
    <s v="Somewhat Likely"/>
  </r>
  <r>
    <d v="2021-04-12T21:35:37"/>
    <s v="Media Production"/>
    <s v="Junior"/>
    <x v="2"/>
    <s v="Somewhat Conservative"/>
    <s v="Very Conservative"/>
    <x v="0"/>
    <s v="Somewhat agree"/>
    <x v="0"/>
    <s v="Somewhat agree"/>
    <x v="3"/>
    <x v="0"/>
    <x v="0"/>
    <x v="0"/>
    <x v="0"/>
    <x v="1"/>
    <x v="3"/>
    <x v="1"/>
    <x v="3"/>
    <s v="Very Likely"/>
    <s v="Somewhat Likely"/>
    <s v="Somewhat Likely"/>
    <x v="2"/>
    <x v="0"/>
    <x v="2"/>
    <s v="Somewhat Unlikely"/>
    <s v="Somewhat Unlikely"/>
    <s v="Somewhat Unlikely"/>
    <s v="Somewhat Unlikely"/>
    <x v="0"/>
    <x v="3"/>
    <s v="Very Unlikely"/>
    <s v="Very Unlikely"/>
    <s v="Very Unlikely"/>
    <s v="Very Unlike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7CAC5-BA74-40E8-8FEF-28DF885A719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3"/>
    </i>
    <i t="grand">
      <x/>
    </i>
  </rowItems>
  <colItems count="1">
    <i/>
  </colItems>
  <dataFields count="1">
    <dataField name="Count of How likely would you be to check other news outlets regarding this question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42C04-A997-4E77-8A98-9E9F241A4F72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35">
    <pivotField numFmtId="22"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6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>
      <x v="4"/>
    </i>
    <i r="1">
      <x/>
    </i>
    <i r="1">
      <x v="1"/>
    </i>
    <i t="grand">
      <x/>
    </i>
  </rowItems>
  <colItems count="1">
    <i/>
  </colItems>
  <dataFields count="1">
    <dataField name="Count of Would you consider the Washington Post a credible source?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A590F-6E9D-45F8-8582-0A1F1DA2D4CD}" name="PivotTable1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7:B66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8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w likely would you be to check other news outlets regarding this headline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9E606-AB61-4D82-A459-30E596AEAE08}" name="PivotTable9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22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6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w likely would you be to check some other source for information about this topic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2E8EA-23BC-437A-92B2-CE0FA4847E92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5:E43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5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t="grand">
      <x/>
    </i>
  </rowItems>
  <colItems count="1">
    <i/>
  </colItems>
  <dataFields count="1">
    <dataField name="Count of How likely would you be to search for the headline online?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65490-04C6-46D6-AE18-234A5F92BEB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23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How likely would you be to check some form of Social Media Regarding this headline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56E0B-90ED-4B53-8710-76E033EC8B53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B43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How likely would you be to ask friends or family members about this headline?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B9DE4-ABE3-45AF-867D-B0B5A8FF384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3"/>
    </i>
    <i t="grand">
      <x/>
    </i>
  </rowItems>
  <colItems count="1">
    <i/>
  </colItems>
  <dataFields count="1">
    <dataField name="Count of How likely would you be to check other news outlets regarding this question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C8EEE-5628-4AB5-91E0-EA64F75F78B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24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t="grand">
      <x/>
    </i>
  </rowItems>
  <colItems count="1">
    <i/>
  </colItems>
  <dataFields count="1">
    <dataField name="Count of How likely would you be to check other news outlets regarding this headline?6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F1338-A78D-46F7-AD64-E5D0C5CE8A42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</pivotFields>
  <rowFields count="2">
    <field x="6"/>
    <field x="30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r="1">
      <x v="3"/>
    </i>
    <i t="grand">
      <x/>
    </i>
  </rowItems>
  <colItems count="1">
    <i/>
  </colItems>
  <dataFields count="1">
    <dataField name="Count of How likely would you be to check other news outlets regarding this headline?10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CF3A-5CC2-4E15-96D2-3B956697F315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2"/>
  </rowFields>
  <rowItems count="18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How likely would you be to check other news outlets regarding this question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82D3A-28C7-496F-839D-DACA9CC67312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8"/>
  </rowFields>
  <rowItems count="17">
    <i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w likely would you be to check other news outlets regarding this headline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12B3-98D8-47CF-AFFF-073118B363E5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5:E44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</pivotFields>
  <rowFields count="2">
    <field x="8"/>
    <field x="30"/>
  </rowFields>
  <rowItems count="1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How likely would you be to check other news outlets regarding this headline?10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D72B4-C019-45DC-91D6-CFE2ABC4BE42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5:B43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24"/>
  </rowFields>
  <rowItems count="18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w likely would you be to check other news outlets regarding this headline?6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EBC50-4056-4BA0-860D-EB4705EA7AD9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21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3"/>
    </i>
    <i t="grand">
      <x/>
    </i>
  </rowItems>
  <colItems count="1">
    <i/>
  </colItems>
  <dataFields count="1">
    <dataField name="Count of How likely would you be to check other news outlets regarding this question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59143-9241-4424-91B2-EF2B959FF78A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35">
    <pivotField numFmtId="22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8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ow likely would you be to check other news outlets regarding this headline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EFDB5-F484-4A1B-AE22-5D91B0F1B696}" name="Table1" displayName="Table1" ref="A1:AI79" totalsRowShown="0" headerRowDxfId="39" dataDxfId="37" headerRowBorderDxfId="38" tableBorderDxfId="36" totalsRowBorderDxfId="35">
  <autoFilter ref="A1:AI79" xr:uid="{ED4DFFE6-3D7A-45DF-8DA3-E40E60E51B40}"/>
  <tableColumns count="35">
    <tableColumn id="1" xr3:uid="{BCC47440-1173-4513-9E8A-D03A81B7B5AE}" name="Timestamp" dataDxfId="34"/>
    <tableColumn id="2" xr3:uid="{D27A9BF0-C2C6-4E1B-9728-40C31A8AC170}" name="What is your current major?" dataDxfId="33"/>
    <tableColumn id="3" xr3:uid="{680ACDFD-AD1F-49CD-983D-B465B38D7DCD}" name="What is your classification?" dataDxfId="32"/>
    <tableColumn id="4" xr3:uid="{021C7B70-FA46-4D33-9248-E069AF405A6F}" name="Concerning politics, do you view yourself as leaning more Liberal or Conservative?" dataDxfId="31"/>
    <tableColumn id="5" xr3:uid="{1FEA26E0-0712-4350-9E12-62F07983C5EF}" name="On social issues, where would you place yourself?" dataDxfId="30"/>
    <tableColumn id="6" xr3:uid="{74A57EA3-6169-4D1E-93D3-B445AB60E387}" name="On economic issues, where would you place yourself?" dataDxfId="29"/>
    <tableColumn id="7" xr3:uid="{E21C52CF-A686-4E7D-9382-96E158F0C2D0}" name="Would you consider the Washington Post a credible source?" dataDxfId="28"/>
    <tableColumn id="8" xr3:uid="{8E4BBB04-AE47-4D84-A5FE-D5BF7239D3B9}" name="Do you believe the Washington Post tells the whole story?" dataDxfId="27"/>
    <tableColumn id="9" xr3:uid="{4BD64D51-8A55-41CC-9C28-B549BDFB8EF1}" name="Would you consider Fox News a credible source?" dataDxfId="26"/>
    <tableColumn id="10" xr3:uid="{3656B25F-82DD-470F-9FC1-51E0539E6C9E}" name="Do you believe Fox News tells the whole story?" dataDxfId="25"/>
    <tableColumn id="11" xr3:uid="{74BD99A0-1C59-47EB-96F5-018B76EE1F30}" name="Where does the majority of your news information come from?" dataDxfId="24"/>
    <tableColumn id="12" xr3:uid="{1BD0AAE8-76AF-49A8-9BAB-81BC9593E2D2}" name="How would you rate the following Washington Post headline: &quot;President Biden vows to dedicate four trillion dollars to climate change science&quot;" dataDxfId="23"/>
    <tableColumn id="13" xr3:uid="{063B4BCF-E826-46A1-A01E-3FC47297BE04}" name="How likely would you be to check other news outlets regarding this question?" dataDxfId="22"/>
    <tableColumn id="14" xr3:uid="{B929E70F-343F-4F7F-9617-476BF6D88743}" name="How likely would you be to ask friends or family members about this headline?" dataDxfId="21"/>
    <tableColumn id="15" xr3:uid="{1A504DAA-84A1-4710-8B3B-6140962DEAE6}" name="How likely would you be to check some form of Social Media Regarding this headline?" dataDxfId="20"/>
    <tableColumn id="16" xr3:uid="{71C394AA-AE41-4013-B0EB-29556239CC69}" name="How likely would you be to search for the headline online?" dataDxfId="19"/>
    <tableColumn id="17" xr3:uid="{8B59C4E9-DBC0-4EB4-B331-7265E540E59F}" name="How likely would you be to check some other source for information about this topic?" dataDxfId="18"/>
    <tableColumn id="18" xr3:uid="{8EB0F8E2-DF10-4795-8DE3-7B1E84A0C831}" name="How would you rate the following Washington Post headline: &quot;Biden's messed-up math comparing war deaths to covid deaths&quot;" dataDxfId="17"/>
    <tableColumn id="19" xr3:uid="{B0B83CA8-39E1-4BD2-AFB9-D73AD61F382D}" name="How likely would you be to check other news outlets regarding this headline?" dataDxfId="16"/>
    <tableColumn id="20" xr3:uid="{ECFE2C85-52A3-4DB8-A5A8-25C1A9895935}" name="How likely would you be to ask friends or family members about this headline?2" dataDxfId="15"/>
    <tableColumn id="21" xr3:uid="{438F62AD-C4FC-43A4-AB63-6E526BB7AF22}" name="How likely would you be to check some form of Social Media regarding this headline?3" dataDxfId="14"/>
    <tableColumn id="22" xr3:uid="{9548F375-172A-4F7E-A4BB-201CA800A396}" name="How likely would you be to search for the headline online?4" dataDxfId="13"/>
    <tableColumn id="23" xr3:uid="{5F5631AE-E4DC-47EC-BB28-37A138CE671F}" name="How likely would you be to check some other source for information about this topic?5" dataDxfId="12"/>
    <tableColumn id="24" xr3:uid="{544D549A-8360-465F-9114-9D46D66B49EC}" name="How would you rate the following Fox News headline: &quot;Biden makes statement claiming that all transgender women should be able to compete in women's sports&quot;" dataDxfId="11"/>
    <tableColumn id="25" xr3:uid="{6FC298ED-F8F7-4030-83DD-E96C7935EED3}" name="How likely would you be to check other news outlets regarding this headline?6" dataDxfId="10"/>
    <tableColumn id="26" xr3:uid="{EFA51D15-1E64-46E9-814C-5364BF8F7B8A}" name="How likely would you be to ask friends and family members about this headline?" dataDxfId="9"/>
    <tableColumn id="27" xr3:uid="{85ED5C48-C825-4FCF-84DB-8C267F407FA1}" name="How likely would you be to check some form of Social Media regarding this headline?7" dataDxfId="8"/>
    <tableColumn id="28" xr3:uid="{66ACF162-186F-4CB6-AA19-105FD3292428}" name="How likely would you be to search for the headline online?8" dataDxfId="7"/>
    <tableColumn id="29" xr3:uid="{48B0CFFA-DE4B-4B0A-87E4-284E1DAC3333}" name="How likely would you be to check some other source for information about this topic?9" dataDxfId="6"/>
    <tableColumn id="30" xr3:uid="{17EE9BF3-A4B5-42D9-A264-9DC3D12402E7}" name="How would you rate the following Fox News headline: &quot;Biden 'optimistic' about bipartisan work to 'end cancer as we know it'&quot;" dataDxfId="5"/>
    <tableColumn id="31" xr3:uid="{0CA3147F-BFE3-4681-B37B-64055D9C235A}" name="How likely would you be to check other news outlets regarding this headline?10" dataDxfId="4"/>
    <tableColumn id="32" xr3:uid="{A2D12441-82D6-4633-9F31-A1D0F55FCF7A}" name="How likely would you be to ask friends and family members about this headline?11" dataDxfId="3"/>
    <tableColumn id="33" xr3:uid="{DA7A7388-8115-42FA-AD53-1C9BF11F5F35}" name="How likely would you be to check some form of Social Media regarding this headline?12" dataDxfId="2"/>
    <tableColumn id="34" xr3:uid="{D6640C0E-ED97-4F8C-87B5-258C68EF3B8A}" name="How likely would you be to search for the headline online?13" dataDxfId="1"/>
    <tableColumn id="35" xr3:uid="{74A8DA51-8985-43FC-83A8-B0469A6C3BFC}" name="How likely would you be to check some other source for information about this topic?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57B-5723-4AD6-866C-237826DCA28E}">
  <dimension ref="A3:B21"/>
  <sheetViews>
    <sheetView workbookViewId="0">
      <selection activeCell="A16" sqref="A16"/>
    </sheetView>
  </sheetViews>
  <sheetFormatPr defaultRowHeight="15" x14ac:dyDescent="0.25"/>
  <cols>
    <col min="1" max="1" width="22.140625" bestFit="1" customWidth="1"/>
    <col min="2" max="2" width="79.85546875" bestFit="1" customWidth="1"/>
  </cols>
  <sheetData>
    <row r="3" spans="1:2" x14ac:dyDescent="0.25">
      <c r="A3" s="27" t="s">
        <v>96</v>
      </c>
      <c r="B3" t="s">
        <v>100</v>
      </c>
    </row>
    <row r="4" spans="1:2" x14ac:dyDescent="0.25">
      <c r="A4" s="28" t="s">
        <v>52</v>
      </c>
      <c r="B4" s="30">
        <v>10</v>
      </c>
    </row>
    <row r="5" spans="1:2" x14ac:dyDescent="0.25">
      <c r="A5" s="29" t="s">
        <v>31</v>
      </c>
      <c r="B5" s="30">
        <v>4</v>
      </c>
    </row>
    <row r="6" spans="1:2" x14ac:dyDescent="0.25">
      <c r="A6" s="29" t="s">
        <v>30</v>
      </c>
      <c r="B6" s="30">
        <v>5</v>
      </c>
    </row>
    <row r="7" spans="1:2" x14ac:dyDescent="0.25">
      <c r="A7" s="29" t="s">
        <v>32</v>
      </c>
      <c r="B7" s="30">
        <v>1</v>
      </c>
    </row>
    <row r="8" spans="1:2" x14ac:dyDescent="0.25">
      <c r="A8" s="28" t="s">
        <v>26</v>
      </c>
      <c r="B8" s="30">
        <v>45</v>
      </c>
    </row>
    <row r="9" spans="1:2" x14ac:dyDescent="0.25">
      <c r="A9" s="29" t="s">
        <v>31</v>
      </c>
      <c r="B9" s="30">
        <v>14</v>
      </c>
    </row>
    <row r="10" spans="1:2" x14ac:dyDescent="0.25">
      <c r="A10" s="29" t="s">
        <v>30</v>
      </c>
      <c r="B10" s="30">
        <v>20</v>
      </c>
    </row>
    <row r="11" spans="1:2" x14ac:dyDescent="0.25">
      <c r="A11" s="29" t="s">
        <v>32</v>
      </c>
      <c r="B11" s="30">
        <v>8</v>
      </c>
    </row>
    <row r="12" spans="1:2" x14ac:dyDescent="0.25">
      <c r="A12" s="29" t="s">
        <v>34</v>
      </c>
      <c r="B12" s="30">
        <v>3</v>
      </c>
    </row>
    <row r="13" spans="1:2" x14ac:dyDescent="0.25">
      <c r="A13" s="28" t="s">
        <v>27</v>
      </c>
      <c r="B13" s="30">
        <v>19</v>
      </c>
    </row>
    <row r="14" spans="1:2" x14ac:dyDescent="0.25">
      <c r="A14" s="29" t="s">
        <v>31</v>
      </c>
      <c r="B14" s="30">
        <v>6</v>
      </c>
    </row>
    <row r="15" spans="1:2" x14ac:dyDescent="0.25">
      <c r="A15" s="29" t="s">
        <v>30</v>
      </c>
      <c r="B15" s="30">
        <v>7</v>
      </c>
    </row>
    <row r="16" spans="1:2" x14ac:dyDescent="0.25">
      <c r="A16" s="29" t="s">
        <v>32</v>
      </c>
      <c r="B16" s="30">
        <v>3</v>
      </c>
    </row>
    <row r="17" spans="1:2" x14ac:dyDescent="0.25">
      <c r="A17" s="29" t="s">
        <v>34</v>
      </c>
      <c r="B17" s="30">
        <v>3</v>
      </c>
    </row>
    <row r="18" spans="1:2" x14ac:dyDescent="0.25">
      <c r="A18" s="28" t="s">
        <v>38</v>
      </c>
      <c r="B18" s="30">
        <v>4</v>
      </c>
    </row>
    <row r="19" spans="1:2" x14ac:dyDescent="0.25">
      <c r="A19" s="29" t="s">
        <v>31</v>
      </c>
      <c r="B19" s="30">
        <v>2</v>
      </c>
    </row>
    <row r="20" spans="1:2" x14ac:dyDescent="0.25">
      <c r="A20" s="29" t="s">
        <v>34</v>
      </c>
      <c r="B20" s="30">
        <v>2</v>
      </c>
    </row>
    <row r="21" spans="1:2" x14ac:dyDescent="0.25">
      <c r="A21" s="28" t="s">
        <v>97</v>
      </c>
      <c r="B21" s="30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FC3F-03EC-436C-8F9E-5F7F173F3C0B}">
  <dimension ref="A1:AJ79"/>
  <sheetViews>
    <sheetView topLeftCell="A2" zoomScale="70" zoomScaleNormal="70" workbookViewId="0">
      <selection activeCell="D22" sqref="A2:AI79"/>
    </sheetView>
  </sheetViews>
  <sheetFormatPr defaultRowHeight="15" x14ac:dyDescent="0.25"/>
  <cols>
    <col min="1" max="1" width="13.140625" customWidth="1"/>
    <col min="2" max="2" width="28.42578125" customWidth="1"/>
    <col min="3" max="3" width="27.85546875" customWidth="1"/>
    <col min="4" max="4" width="73.42578125" customWidth="1"/>
    <col min="5" max="5" width="48.85546875" customWidth="1"/>
    <col min="6" max="6" width="52.42578125" customWidth="1"/>
    <col min="7" max="7" width="57.7109375" customWidth="1"/>
    <col min="8" max="8" width="55.7109375" customWidth="1"/>
    <col min="9" max="9" width="48" customWidth="1"/>
    <col min="10" max="10" width="46" customWidth="1"/>
    <col min="11" max="11" width="60" customWidth="1"/>
    <col min="12" max="12" width="73.42578125" customWidth="1"/>
    <col min="13" max="13" width="73.28515625" customWidth="1"/>
    <col min="14" max="15" width="73.42578125" customWidth="1"/>
    <col min="16" max="16" width="56.7109375" customWidth="1"/>
    <col min="17" max="21" width="73.42578125" customWidth="1"/>
    <col min="22" max="22" width="57.7109375" customWidth="1"/>
    <col min="23" max="27" width="73.42578125" customWidth="1"/>
    <col min="28" max="28" width="57.7109375" customWidth="1"/>
    <col min="29" max="33" width="73.42578125" customWidth="1"/>
    <col min="34" max="34" width="58.7109375" customWidth="1"/>
    <col min="35" max="35" width="73.42578125" customWidth="1"/>
  </cols>
  <sheetData>
    <row r="1" spans="1:36" ht="39.75" thickBot="1" x14ac:dyDescent="0.3">
      <c r="A1" s="11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4" t="s">
        <v>8</v>
      </c>
      <c r="J1" s="15" t="s">
        <v>9</v>
      </c>
      <c r="K1" s="13" t="s">
        <v>10</v>
      </c>
      <c r="L1" s="16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6" t="s">
        <v>17</v>
      </c>
      <c r="S1" s="17" t="s">
        <v>18</v>
      </c>
      <c r="T1" s="13" t="s">
        <v>83</v>
      </c>
      <c r="U1" s="13" t="s">
        <v>84</v>
      </c>
      <c r="V1" s="13" t="s">
        <v>85</v>
      </c>
      <c r="W1" s="13" t="s">
        <v>86</v>
      </c>
      <c r="X1" s="16" t="s">
        <v>19</v>
      </c>
      <c r="Y1" s="13" t="s">
        <v>87</v>
      </c>
      <c r="Z1" s="13" t="s">
        <v>20</v>
      </c>
      <c r="AA1" s="13" t="s">
        <v>88</v>
      </c>
      <c r="AB1" s="13" t="s">
        <v>89</v>
      </c>
      <c r="AC1" s="13" t="s">
        <v>90</v>
      </c>
      <c r="AD1" s="16" t="s">
        <v>21</v>
      </c>
      <c r="AE1" s="13" t="s">
        <v>91</v>
      </c>
      <c r="AF1" s="13" t="s">
        <v>92</v>
      </c>
      <c r="AG1" s="13" t="s">
        <v>93</v>
      </c>
      <c r="AH1" s="13" t="s">
        <v>94</v>
      </c>
      <c r="AI1" s="18" t="s">
        <v>95</v>
      </c>
      <c r="AJ1" s="1"/>
    </row>
    <row r="2" spans="1:36" ht="15.75" thickBot="1" x14ac:dyDescent="0.3">
      <c r="A2" s="9">
        <v>44278.715648148151</v>
      </c>
      <c r="B2" s="2" t="s">
        <v>22</v>
      </c>
      <c r="C2" s="2" t="s">
        <v>23</v>
      </c>
      <c r="D2" s="3" t="s">
        <v>24</v>
      </c>
      <c r="E2" s="3" t="s">
        <v>24</v>
      </c>
      <c r="F2" s="3" t="s">
        <v>25</v>
      </c>
      <c r="G2" s="4" t="s">
        <v>26</v>
      </c>
      <c r="H2" s="5" t="s">
        <v>27</v>
      </c>
      <c r="I2" s="4" t="s">
        <v>26</v>
      </c>
      <c r="J2" s="5" t="s">
        <v>27</v>
      </c>
      <c r="K2" s="3" t="s">
        <v>28</v>
      </c>
      <c r="L2" s="6" t="s">
        <v>29</v>
      </c>
      <c r="M2" s="3" t="s">
        <v>30</v>
      </c>
      <c r="N2" s="3" t="s">
        <v>31</v>
      </c>
      <c r="O2" s="3" t="s">
        <v>31</v>
      </c>
      <c r="P2" s="3" t="s">
        <v>31</v>
      </c>
      <c r="Q2" s="3" t="s">
        <v>32</v>
      </c>
      <c r="R2" s="6" t="s">
        <v>33</v>
      </c>
      <c r="S2" s="7" t="s">
        <v>30</v>
      </c>
      <c r="T2" s="3" t="s">
        <v>32</v>
      </c>
      <c r="U2" s="3" t="s">
        <v>32</v>
      </c>
      <c r="V2" s="3" t="s">
        <v>32</v>
      </c>
      <c r="W2" s="3" t="s">
        <v>34</v>
      </c>
      <c r="X2" s="6" t="s">
        <v>29</v>
      </c>
      <c r="Y2" s="3" t="s">
        <v>30</v>
      </c>
      <c r="Z2" s="3" t="s">
        <v>31</v>
      </c>
      <c r="AA2" s="3" t="s">
        <v>31</v>
      </c>
      <c r="AB2" s="3" t="s">
        <v>31</v>
      </c>
      <c r="AC2" s="3" t="s">
        <v>30</v>
      </c>
      <c r="AD2" s="6" t="s">
        <v>29</v>
      </c>
      <c r="AE2" s="3" t="s">
        <v>30</v>
      </c>
      <c r="AF2" s="3" t="s">
        <v>30</v>
      </c>
      <c r="AG2" s="3" t="s">
        <v>30</v>
      </c>
      <c r="AH2" s="3" t="s">
        <v>30</v>
      </c>
      <c r="AI2" s="10" t="s">
        <v>30</v>
      </c>
      <c r="AJ2" s="1"/>
    </row>
    <row r="3" spans="1:36" ht="15.75" thickBot="1" x14ac:dyDescent="0.3">
      <c r="A3" s="9">
        <v>44278.716099537036</v>
      </c>
      <c r="B3" s="2" t="s">
        <v>35</v>
      </c>
      <c r="C3" s="2" t="s">
        <v>23</v>
      </c>
      <c r="D3" s="3" t="s">
        <v>24</v>
      </c>
      <c r="E3" s="3" t="s">
        <v>24</v>
      </c>
      <c r="F3" s="3" t="s">
        <v>36</v>
      </c>
      <c r="G3" s="4" t="s">
        <v>27</v>
      </c>
      <c r="H3" s="5" t="s">
        <v>27</v>
      </c>
      <c r="I3" s="4" t="s">
        <v>27</v>
      </c>
      <c r="J3" s="5" t="s">
        <v>27</v>
      </c>
      <c r="K3" s="3" t="s">
        <v>28</v>
      </c>
      <c r="L3" s="6" t="s">
        <v>29</v>
      </c>
      <c r="M3" s="3" t="s">
        <v>32</v>
      </c>
      <c r="N3" s="3" t="s">
        <v>34</v>
      </c>
      <c r="O3" s="3" t="s">
        <v>30</v>
      </c>
      <c r="P3" s="3" t="s">
        <v>30</v>
      </c>
      <c r="Q3" s="3" t="s">
        <v>31</v>
      </c>
      <c r="R3" s="6" t="s">
        <v>29</v>
      </c>
      <c r="S3" s="7" t="s">
        <v>30</v>
      </c>
      <c r="T3" s="3" t="s">
        <v>34</v>
      </c>
      <c r="U3" s="3" t="s">
        <v>30</v>
      </c>
      <c r="V3" s="3" t="s">
        <v>30</v>
      </c>
      <c r="W3" s="3" t="s">
        <v>31</v>
      </c>
      <c r="X3" s="6" t="s">
        <v>33</v>
      </c>
      <c r="Y3" s="3" t="s">
        <v>31</v>
      </c>
      <c r="Z3" s="3" t="s">
        <v>34</v>
      </c>
      <c r="AA3" s="3" t="s">
        <v>31</v>
      </c>
      <c r="AB3" s="3" t="s">
        <v>31</v>
      </c>
      <c r="AC3" s="3" t="s">
        <v>31</v>
      </c>
      <c r="AD3" s="6" t="s">
        <v>33</v>
      </c>
      <c r="AE3" s="3" t="s">
        <v>30</v>
      </c>
      <c r="AF3" s="3" t="s">
        <v>30</v>
      </c>
      <c r="AG3" s="3" t="s">
        <v>30</v>
      </c>
      <c r="AH3" s="3" t="s">
        <v>30</v>
      </c>
      <c r="AI3" s="10" t="s">
        <v>31</v>
      </c>
      <c r="AJ3" s="1"/>
    </row>
    <row r="4" spans="1:36" ht="15.75" thickBot="1" x14ac:dyDescent="0.3">
      <c r="A4" s="9">
        <v>44278.716157407405</v>
      </c>
      <c r="B4" s="2" t="s">
        <v>37</v>
      </c>
      <c r="C4" s="2" t="s">
        <v>23</v>
      </c>
      <c r="D4" s="3" t="s">
        <v>24</v>
      </c>
      <c r="E4" s="3" t="s">
        <v>36</v>
      </c>
      <c r="F4" s="3" t="s">
        <v>24</v>
      </c>
      <c r="G4" s="4" t="s">
        <v>26</v>
      </c>
      <c r="H4" s="5" t="s">
        <v>26</v>
      </c>
      <c r="I4" s="4" t="s">
        <v>38</v>
      </c>
      <c r="J4" s="5" t="s">
        <v>38</v>
      </c>
      <c r="K4" s="3" t="s">
        <v>39</v>
      </c>
      <c r="L4" s="6" t="s">
        <v>29</v>
      </c>
      <c r="M4" s="3" t="s">
        <v>30</v>
      </c>
      <c r="N4" s="3" t="s">
        <v>32</v>
      </c>
      <c r="O4" s="3" t="s">
        <v>30</v>
      </c>
      <c r="P4" s="3" t="s">
        <v>32</v>
      </c>
      <c r="Q4" s="3" t="s">
        <v>30</v>
      </c>
      <c r="R4" s="6" t="s">
        <v>33</v>
      </c>
      <c r="S4" s="7" t="s">
        <v>31</v>
      </c>
      <c r="T4" s="3" t="s">
        <v>32</v>
      </c>
      <c r="U4" s="3" t="s">
        <v>30</v>
      </c>
      <c r="V4" s="3" t="s">
        <v>32</v>
      </c>
      <c r="W4" s="3" t="s">
        <v>30</v>
      </c>
      <c r="X4" s="6" t="s">
        <v>29</v>
      </c>
      <c r="Y4" s="3" t="s">
        <v>30</v>
      </c>
      <c r="Z4" s="3" t="s">
        <v>32</v>
      </c>
      <c r="AA4" s="3" t="s">
        <v>30</v>
      </c>
      <c r="AB4" s="3" t="s">
        <v>32</v>
      </c>
      <c r="AC4" s="3" t="s">
        <v>30</v>
      </c>
      <c r="AD4" s="6" t="s">
        <v>33</v>
      </c>
      <c r="AE4" s="3" t="s">
        <v>30</v>
      </c>
      <c r="AF4" s="3" t="s">
        <v>32</v>
      </c>
      <c r="AG4" s="3" t="s">
        <v>30</v>
      </c>
      <c r="AH4" s="3" t="s">
        <v>32</v>
      </c>
      <c r="AI4" s="10" t="s">
        <v>30</v>
      </c>
      <c r="AJ4" s="1"/>
    </row>
    <row r="5" spans="1:36" ht="15.75" thickBot="1" x14ac:dyDescent="0.3">
      <c r="A5" s="9">
        <v>44278.716539351852</v>
      </c>
      <c r="B5" s="2" t="s">
        <v>40</v>
      </c>
      <c r="C5" s="2" t="s">
        <v>41</v>
      </c>
      <c r="D5" s="3" t="s">
        <v>42</v>
      </c>
      <c r="E5" s="3" t="s">
        <v>24</v>
      </c>
      <c r="F5" s="3" t="s">
        <v>42</v>
      </c>
      <c r="G5" s="4" t="s">
        <v>26</v>
      </c>
      <c r="H5" s="5" t="s">
        <v>26</v>
      </c>
      <c r="I5" s="4" t="s">
        <v>26</v>
      </c>
      <c r="J5" s="5" t="s">
        <v>26</v>
      </c>
      <c r="K5" s="3" t="s">
        <v>39</v>
      </c>
      <c r="L5" s="6" t="s">
        <v>29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6" t="s">
        <v>33</v>
      </c>
      <c r="S5" s="7" t="s">
        <v>30</v>
      </c>
      <c r="T5" s="3" t="s">
        <v>30</v>
      </c>
      <c r="U5" s="3" t="s">
        <v>30</v>
      </c>
      <c r="V5" s="3" t="s">
        <v>30</v>
      </c>
      <c r="W5" s="3" t="s">
        <v>32</v>
      </c>
      <c r="X5" s="6" t="s">
        <v>29</v>
      </c>
      <c r="Y5" s="3" t="s">
        <v>30</v>
      </c>
      <c r="Z5" s="3" t="s">
        <v>30</v>
      </c>
      <c r="AA5" s="3" t="s">
        <v>30</v>
      </c>
      <c r="AB5" s="3" t="s">
        <v>30</v>
      </c>
      <c r="AC5" s="3" t="s">
        <v>30</v>
      </c>
      <c r="AD5" s="6" t="s">
        <v>29</v>
      </c>
      <c r="AE5" s="3" t="s">
        <v>30</v>
      </c>
      <c r="AF5" s="3" t="s">
        <v>30</v>
      </c>
      <c r="AG5" s="3" t="s">
        <v>30</v>
      </c>
      <c r="AH5" s="3" t="s">
        <v>30</v>
      </c>
      <c r="AI5" s="10" t="s">
        <v>30</v>
      </c>
      <c r="AJ5" s="1"/>
    </row>
    <row r="6" spans="1:36" ht="15.75" thickBot="1" x14ac:dyDescent="0.3">
      <c r="A6" s="9">
        <v>44278.720729166664</v>
      </c>
      <c r="B6" s="2" t="s">
        <v>43</v>
      </c>
      <c r="C6" s="2" t="s">
        <v>41</v>
      </c>
      <c r="D6" s="3" t="s">
        <v>25</v>
      </c>
      <c r="E6" s="3" t="s">
        <v>25</v>
      </c>
      <c r="F6" s="3" t="s">
        <v>25</v>
      </c>
      <c r="G6" s="4" t="s">
        <v>26</v>
      </c>
      <c r="H6" s="5" t="s">
        <v>26</v>
      </c>
      <c r="I6" s="4" t="s">
        <v>26</v>
      </c>
      <c r="J6" s="5" t="s">
        <v>26</v>
      </c>
      <c r="K6" s="3" t="s">
        <v>39</v>
      </c>
      <c r="L6" s="6" t="s">
        <v>33</v>
      </c>
      <c r="M6" s="3" t="s">
        <v>31</v>
      </c>
      <c r="N6" s="3" t="s">
        <v>32</v>
      </c>
      <c r="O6" s="3" t="s">
        <v>31</v>
      </c>
      <c r="P6" s="3" t="s">
        <v>30</v>
      </c>
      <c r="Q6" s="3" t="s">
        <v>30</v>
      </c>
      <c r="R6" s="8" t="b">
        <v>1</v>
      </c>
      <c r="S6" s="7" t="s">
        <v>30</v>
      </c>
      <c r="T6" s="3" t="s">
        <v>31</v>
      </c>
      <c r="U6" s="3" t="s">
        <v>31</v>
      </c>
      <c r="V6" s="3" t="s">
        <v>31</v>
      </c>
      <c r="W6" s="3" t="s">
        <v>30</v>
      </c>
      <c r="X6" s="6" t="s">
        <v>29</v>
      </c>
      <c r="Y6" s="3" t="s">
        <v>32</v>
      </c>
      <c r="Z6" s="3" t="s">
        <v>34</v>
      </c>
      <c r="AA6" s="3" t="s">
        <v>31</v>
      </c>
      <c r="AB6" s="3" t="s">
        <v>31</v>
      </c>
      <c r="AC6" s="3" t="s">
        <v>30</v>
      </c>
      <c r="AD6" s="6" t="s">
        <v>33</v>
      </c>
      <c r="AE6" s="3" t="s">
        <v>32</v>
      </c>
      <c r="AF6" s="3" t="s">
        <v>32</v>
      </c>
      <c r="AG6" s="3" t="s">
        <v>32</v>
      </c>
      <c r="AH6" s="3" t="s">
        <v>32</v>
      </c>
      <c r="AI6" s="10" t="s">
        <v>32</v>
      </c>
      <c r="AJ6" s="1"/>
    </row>
    <row r="7" spans="1:36" ht="15.75" thickBot="1" x14ac:dyDescent="0.3">
      <c r="A7" s="9">
        <v>44278.727719907409</v>
      </c>
      <c r="B7" s="2" t="s">
        <v>44</v>
      </c>
      <c r="C7" s="2" t="s">
        <v>41</v>
      </c>
      <c r="D7" s="3" t="s">
        <v>25</v>
      </c>
      <c r="E7" s="3" t="s">
        <v>25</v>
      </c>
      <c r="F7" s="3" t="s">
        <v>25</v>
      </c>
      <c r="G7" s="4" t="s">
        <v>27</v>
      </c>
      <c r="H7" s="5" t="s">
        <v>27</v>
      </c>
      <c r="I7" s="4" t="s">
        <v>27</v>
      </c>
      <c r="J7" s="5" t="s">
        <v>27</v>
      </c>
      <c r="K7" s="3" t="s">
        <v>28</v>
      </c>
      <c r="L7" s="6" t="s">
        <v>29</v>
      </c>
      <c r="M7" s="3" t="s">
        <v>31</v>
      </c>
      <c r="N7" s="3" t="s">
        <v>31</v>
      </c>
      <c r="O7" s="3" t="s">
        <v>32</v>
      </c>
      <c r="P7" s="3" t="s">
        <v>30</v>
      </c>
      <c r="Q7" s="3" t="s">
        <v>31</v>
      </c>
      <c r="R7" s="8" t="b">
        <v>0</v>
      </c>
      <c r="S7" s="7" t="s">
        <v>31</v>
      </c>
      <c r="T7" s="3" t="s">
        <v>31</v>
      </c>
      <c r="U7" s="3" t="s">
        <v>32</v>
      </c>
      <c r="V7" s="3" t="s">
        <v>30</v>
      </c>
      <c r="W7" s="3" t="s">
        <v>31</v>
      </c>
      <c r="X7" s="6" t="s">
        <v>29</v>
      </c>
      <c r="Y7" s="3" t="s">
        <v>30</v>
      </c>
      <c r="Z7" s="3" t="s">
        <v>32</v>
      </c>
      <c r="AA7" s="3" t="s">
        <v>32</v>
      </c>
      <c r="AB7" s="3" t="s">
        <v>32</v>
      </c>
      <c r="AC7" s="3" t="s">
        <v>30</v>
      </c>
      <c r="AD7" s="6" t="s">
        <v>29</v>
      </c>
      <c r="AE7" s="3" t="s">
        <v>30</v>
      </c>
      <c r="AF7" s="3" t="s">
        <v>34</v>
      </c>
      <c r="AG7" s="3" t="s">
        <v>32</v>
      </c>
      <c r="AH7" s="3" t="s">
        <v>30</v>
      </c>
      <c r="AI7" s="10" t="s">
        <v>30</v>
      </c>
      <c r="AJ7" s="1"/>
    </row>
    <row r="8" spans="1:36" ht="15.75" thickBot="1" x14ac:dyDescent="0.3">
      <c r="A8" s="9">
        <v>44278.728217592594</v>
      </c>
      <c r="B8" s="2" t="s">
        <v>45</v>
      </c>
      <c r="C8" s="2" t="s">
        <v>41</v>
      </c>
      <c r="D8" s="3" t="s">
        <v>24</v>
      </c>
      <c r="E8" s="3" t="s">
        <v>24</v>
      </c>
      <c r="F8" s="3" t="s">
        <v>24</v>
      </c>
      <c r="G8" s="4" t="s">
        <v>26</v>
      </c>
      <c r="H8" s="5" t="s">
        <v>27</v>
      </c>
      <c r="I8" s="4" t="s">
        <v>27</v>
      </c>
      <c r="J8" s="5" t="s">
        <v>27</v>
      </c>
      <c r="K8" s="3" t="s">
        <v>39</v>
      </c>
      <c r="L8" s="6" t="s">
        <v>29</v>
      </c>
      <c r="M8" s="3" t="s">
        <v>30</v>
      </c>
      <c r="N8" s="3" t="s">
        <v>32</v>
      </c>
      <c r="O8" s="3" t="s">
        <v>30</v>
      </c>
      <c r="P8" s="3" t="s">
        <v>30</v>
      </c>
      <c r="Q8" s="3" t="s">
        <v>32</v>
      </c>
      <c r="R8" s="6" t="s">
        <v>33</v>
      </c>
      <c r="S8" s="7" t="s">
        <v>30</v>
      </c>
      <c r="T8" s="3" t="s">
        <v>30</v>
      </c>
      <c r="U8" s="3" t="s">
        <v>30</v>
      </c>
      <c r="V8" s="3" t="s">
        <v>30</v>
      </c>
      <c r="W8" s="3" t="s">
        <v>30</v>
      </c>
      <c r="X8" s="6" t="s">
        <v>29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6" t="s">
        <v>33</v>
      </c>
      <c r="AE8" s="3" t="s">
        <v>30</v>
      </c>
      <c r="AF8" s="3" t="s">
        <v>32</v>
      </c>
      <c r="AG8" s="3" t="s">
        <v>30</v>
      </c>
      <c r="AH8" s="3" t="s">
        <v>30</v>
      </c>
      <c r="AI8" s="10" t="s">
        <v>32</v>
      </c>
      <c r="AJ8" s="1"/>
    </row>
    <row r="9" spans="1:36" ht="15.75" thickBot="1" x14ac:dyDescent="0.3">
      <c r="A9" s="9">
        <v>44278.728784722225</v>
      </c>
      <c r="B9" s="2" t="s">
        <v>46</v>
      </c>
      <c r="C9" s="2" t="s">
        <v>47</v>
      </c>
      <c r="D9" s="3" t="s">
        <v>25</v>
      </c>
      <c r="E9" s="3" t="s">
        <v>24</v>
      </c>
      <c r="F9" s="3" t="s">
        <v>25</v>
      </c>
      <c r="G9" s="4" t="s">
        <v>26</v>
      </c>
      <c r="H9" s="5" t="s">
        <v>26</v>
      </c>
      <c r="I9" s="4" t="s">
        <v>26</v>
      </c>
      <c r="J9" s="5" t="s">
        <v>26</v>
      </c>
      <c r="K9" s="3" t="s">
        <v>28</v>
      </c>
      <c r="L9" s="6" t="s">
        <v>29</v>
      </c>
      <c r="M9" s="3" t="s">
        <v>31</v>
      </c>
      <c r="N9" s="3" t="s">
        <v>32</v>
      </c>
      <c r="O9" s="3" t="s">
        <v>30</v>
      </c>
      <c r="P9" s="3" t="s">
        <v>31</v>
      </c>
      <c r="Q9" s="3" t="s">
        <v>31</v>
      </c>
      <c r="R9" s="6" t="s">
        <v>29</v>
      </c>
      <c r="S9" s="7" t="s">
        <v>31</v>
      </c>
      <c r="T9" s="3" t="s">
        <v>32</v>
      </c>
      <c r="U9" s="3" t="s">
        <v>30</v>
      </c>
      <c r="V9" s="3" t="s">
        <v>31</v>
      </c>
      <c r="W9" s="3" t="s">
        <v>31</v>
      </c>
      <c r="X9" s="6" t="s">
        <v>29</v>
      </c>
      <c r="Y9" s="3" t="s">
        <v>31</v>
      </c>
      <c r="Z9" s="3" t="s">
        <v>34</v>
      </c>
      <c r="AA9" s="3" t="s">
        <v>30</v>
      </c>
      <c r="AB9" s="3" t="s">
        <v>31</v>
      </c>
      <c r="AC9" s="3" t="s">
        <v>31</v>
      </c>
      <c r="AD9" s="6" t="s">
        <v>29</v>
      </c>
      <c r="AE9" s="3" t="s">
        <v>31</v>
      </c>
      <c r="AF9" s="3" t="s">
        <v>32</v>
      </c>
      <c r="AG9" s="3" t="s">
        <v>30</v>
      </c>
      <c r="AH9" s="3" t="s">
        <v>31</v>
      </c>
      <c r="AI9" s="10" t="s">
        <v>31</v>
      </c>
      <c r="AJ9" s="1"/>
    </row>
    <row r="10" spans="1:36" ht="27" thickBot="1" x14ac:dyDescent="0.3">
      <c r="A10" s="9">
        <v>44278.739988425928</v>
      </c>
      <c r="B10" s="2" t="s">
        <v>48</v>
      </c>
      <c r="C10" s="2" t="s">
        <v>23</v>
      </c>
      <c r="D10" s="3" t="s">
        <v>42</v>
      </c>
      <c r="E10" s="3" t="s">
        <v>25</v>
      </c>
      <c r="F10" s="3" t="s">
        <v>49</v>
      </c>
      <c r="G10" s="4" t="s">
        <v>27</v>
      </c>
      <c r="H10" s="5" t="s">
        <v>27</v>
      </c>
      <c r="I10" s="4" t="s">
        <v>26</v>
      </c>
      <c r="J10" s="5" t="s">
        <v>26</v>
      </c>
      <c r="K10" s="3" t="s">
        <v>39</v>
      </c>
      <c r="L10" s="6" t="s">
        <v>29</v>
      </c>
      <c r="M10" s="3" t="s">
        <v>34</v>
      </c>
      <c r="N10" s="3" t="s">
        <v>34</v>
      </c>
      <c r="O10" s="3" t="s">
        <v>34</v>
      </c>
      <c r="P10" s="3" t="s">
        <v>34</v>
      </c>
      <c r="Q10" s="3" t="s">
        <v>34</v>
      </c>
      <c r="R10" s="6" t="s">
        <v>29</v>
      </c>
      <c r="S10" s="7" t="s">
        <v>34</v>
      </c>
      <c r="T10" s="3" t="s">
        <v>34</v>
      </c>
      <c r="U10" s="3" t="s">
        <v>34</v>
      </c>
      <c r="V10" s="3" t="s">
        <v>34</v>
      </c>
      <c r="W10" s="3" t="s">
        <v>34</v>
      </c>
      <c r="X10" s="6" t="s">
        <v>29</v>
      </c>
      <c r="Y10" s="3" t="s">
        <v>34</v>
      </c>
      <c r="Z10" s="3" t="s">
        <v>34</v>
      </c>
      <c r="AA10" s="3" t="s">
        <v>34</v>
      </c>
      <c r="AB10" s="3" t="s">
        <v>30</v>
      </c>
      <c r="AC10" s="3" t="s">
        <v>32</v>
      </c>
      <c r="AD10" s="6" t="s">
        <v>29</v>
      </c>
      <c r="AE10" s="3" t="s">
        <v>34</v>
      </c>
      <c r="AF10" s="3" t="s">
        <v>34</v>
      </c>
      <c r="AG10" s="3" t="s">
        <v>34</v>
      </c>
      <c r="AH10" s="3" t="s">
        <v>34</v>
      </c>
      <c r="AI10" s="10" t="s">
        <v>34</v>
      </c>
      <c r="AJ10" s="1"/>
    </row>
    <row r="11" spans="1:36" ht="27" thickBot="1" x14ac:dyDescent="0.3">
      <c r="A11" s="9">
        <v>44278.741655092592</v>
      </c>
      <c r="B11" s="2" t="s">
        <v>50</v>
      </c>
      <c r="C11" s="2" t="s">
        <v>51</v>
      </c>
      <c r="D11" s="3" t="s">
        <v>25</v>
      </c>
      <c r="E11" s="3" t="s">
        <v>49</v>
      </c>
      <c r="F11" s="3" t="s">
        <v>42</v>
      </c>
      <c r="G11" s="4" t="s">
        <v>26</v>
      </c>
      <c r="H11" s="5" t="s">
        <v>26</v>
      </c>
      <c r="I11" s="4" t="s">
        <v>27</v>
      </c>
      <c r="J11" s="5" t="s">
        <v>27</v>
      </c>
      <c r="K11" s="3" t="s">
        <v>28</v>
      </c>
      <c r="L11" s="6" t="s">
        <v>29</v>
      </c>
      <c r="M11" s="3" t="s">
        <v>32</v>
      </c>
      <c r="N11" s="3" t="s">
        <v>34</v>
      </c>
      <c r="O11" s="3" t="s">
        <v>30</v>
      </c>
      <c r="P11" s="3" t="s">
        <v>31</v>
      </c>
      <c r="Q11" s="3" t="s">
        <v>34</v>
      </c>
      <c r="R11" s="6" t="s">
        <v>29</v>
      </c>
      <c r="S11" s="7" t="s">
        <v>32</v>
      </c>
      <c r="T11" s="3" t="s">
        <v>34</v>
      </c>
      <c r="U11" s="3" t="s">
        <v>30</v>
      </c>
      <c r="V11" s="3" t="s">
        <v>31</v>
      </c>
      <c r="W11" s="3" t="s">
        <v>34</v>
      </c>
      <c r="X11" s="6" t="s">
        <v>29</v>
      </c>
      <c r="Y11" s="3" t="s">
        <v>30</v>
      </c>
      <c r="Z11" s="3" t="s">
        <v>32</v>
      </c>
      <c r="AA11" s="3" t="s">
        <v>31</v>
      </c>
      <c r="AB11" s="3" t="s">
        <v>31</v>
      </c>
      <c r="AC11" s="3" t="s">
        <v>32</v>
      </c>
      <c r="AD11" s="6" t="s">
        <v>33</v>
      </c>
      <c r="AE11" s="3" t="s">
        <v>32</v>
      </c>
      <c r="AF11" s="3" t="s">
        <v>34</v>
      </c>
      <c r="AG11" s="3" t="s">
        <v>32</v>
      </c>
      <c r="AH11" s="3" t="s">
        <v>30</v>
      </c>
      <c r="AI11" s="10" t="s">
        <v>34</v>
      </c>
      <c r="AJ11" s="1"/>
    </row>
    <row r="12" spans="1:36" ht="15.75" thickBot="1" x14ac:dyDescent="0.3">
      <c r="A12" s="9">
        <v>44278.7421875</v>
      </c>
      <c r="B12" s="2" t="s">
        <v>22</v>
      </c>
      <c r="C12" s="2" t="s">
        <v>23</v>
      </c>
      <c r="D12" s="3" t="s">
        <v>49</v>
      </c>
      <c r="E12" s="3" t="s">
        <v>42</v>
      </c>
      <c r="F12" s="3" t="s">
        <v>42</v>
      </c>
      <c r="G12" s="4" t="s">
        <v>52</v>
      </c>
      <c r="H12" s="5" t="s">
        <v>26</v>
      </c>
      <c r="I12" s="4" t="s">
        <v>26</v>
      </c>
      <c r="J12" s="5" t="s">
        <v>26</v>
      </c>
      <c r="K12" s="3" t="s">
        <v>39</v>
      </c>
      <c r="L12" s="6" t="s">
        <v>29</v>
      </c>
      <c r="M12" s="3" t="s">
        <v>30</v>
      </c>
      <c r="N12" s="3" t="s">
        <v>32</v>
      </c>
      <c r="O12" s="3" t="s">
        <v>30</v>
      </c>
      <c r="P12" s="3" t="s">
        <v>31</v>
      </c>
      <c r="Q12" s="3" t="s">
        <v>31</v>
      </c>
      <c r="R12" s="6" t="s">
        <v>29</v>
      </c>
      <c r="S12" s="7" t="s">
        <v>30</v>
      </c>
      <c r="T12" s="3" t="s">
        <v>30</v>
      </c>
      <c r="U12" s="3" t="s">
        <v>30</v>
      </c>
      <c r="V12" s="3" t="s">
        <v>31</v>
      </c>
      <c r="W12" s="3" t="s">
        <v>30</v>
      </c>
      <c r="X12" s="6" t="s">
        <v>29</v>
      </c>
      <c r="Y12" s="3" t="s">
        <v>30</v>
      </c>
      <c r="Z12" s="3" t="s">
        <v>30</v>
      </c>
      <c r="AA12" s="3" t="s">
        <v>30</v>
      </c>
      <c r="AB12" s="3" t="s">
        <v>31</v>
      </c>
      <c r="AC12" s="3" t="s">
        <v>31</v>
      </c>
      <c r="AD12" s="6" t="s">
        <v>29</v>
      </c>
      <c r="AE12" s="3" t="s">
        <v>30</v>
      </c>
      <c r="AF12" s="3" t="s">
        <v>30</v>
      </c>
      <c r="AG12" s="3" t="s">
        <v>30</v>
      </c>
      <c r="AH12" s="3" t="s">
        <v>31</v>
      </c>
      <c r="AI12" s="10" t="s">
        <v>30</v>
      </c>
      <c r="AJ12" s="1"/>
    </row>
    <row r="13" spans="1:36" ht="15.75" thickBot="1" x14ac:dyDescent="0.3">
      <c r="A13" s="9">
        <v>44278.743888888886</v>
      </c>
      <c r="B13" s="2" t="s">
        <v>46</v>
      </c>
      <c r="C13" s="2" t="s">
        <v>47</v>
      </c>
      <c r="D13" s="3" t="s">
        <v>25</v>
      </c>
      <c r="E13" s="3" t="s">
        <v>25</v>
      </c>
      <c r="F13" s="3" t="s">
        <v>25</v>
      </c>
      <c r="G13" s="4" t="s">
        <v>26</v>
      </c>
      <c r="H13" s="5" t="s">
        <v>27</v>
      </c>
      <c r="I13" s="4" t="s">
        <v>26</v>
      </c>
      <c r="J13" s="5" t="s">
        <v>27</v>
      </c>
      <c r="K13" s="3" t="s">
        <v>28</v>
      </c>
      <c r="L13" s="8" t="b">
        <v>1</v>
      </c>
      <c r="M13" s="3" t="s">
        <v>32</v>
      </c>
      <c r="N13" s="3" t="s">
        <v>34</v>
      </c>
      <c r="O13" s="3" t="s">
        <v>34</v>
      </c>
      <c r="P13" s="3" t="s">
        <v>30</v>
      </c>
      <c r="Q13" s="3" t="s">
        <v>32</v>
      </c>
      <c r="R13" s="6" t="s">
        <v>29</v>
      </c>
      <c r="S13" s="7" t="s">
        <v>32</v>
      </c>
      <c r="T13" s="3" t="s">
        <v>34</v>
      </c>
      <c r="U13" s="3" t="s">
        <v>34</v>
      </c>
      <c r="V13" s="3" t="s">
        <v>30</v>
      </c>
      <c r="W13" s="3" t="s">
        <v>32</v>
      </c>
      <c r="X13" s="8" t="b">
        <v>1</v>
      </c>
      <c r="Y13" s="3" t="s">
        <v>30</v>
      </c>
      <c r="Z13" s="3" t="s">
        <v>34</v>
      </c>
      <c r="AA13" s="3" t="s">
        <v>34</v>
      </c>
      <c r="AB13" s="3" t="s">
        <v>30</v>
      </c>
      <c r="AC13" s="3" t="s">
        <v>32</v>
      </c>
      <c r="AD13" s="8" t="b">
        <v>1</v>
      </c>
      <c r="AE13" s="3" t="s">
        <v>32</v>
      </c>
      <c r="AF13" s="3" t="s">
        <v>34</v>
      </c>
      <c r="AG13" s="3" t="s">
        <v>34</v>
      </c>
      <c r="AH13" s="3" t="s">
        <v>30</v>
      </c>
      <c r="AI13" s="10" t="s">
        <v>32</v>
      </c>
      <c r="AJ13" s="1"/>
    </row>
    <row r="14" spans="1:36" ht="27" thickBot="1" x14ac:dyDescent="0.3">
      <c r="A14" s="9">
        <v>44278.74428240741</v>
      </c>
      <c r="B14" s="2" t="s">
        <v>53</v>
      </c>
      <c r="C14" s="2" t="s">
        <v>41</v>
      </c>
      <c r="D14" s="3" t="s">
        <v>25</v>
      </c>
      <c r="E14" s="3" t="s">
        <v>25</v>
      </c>
      <c r="F14" s="3" t="s">
        <v>25</v>
      </c>
      <c r="G14" s="4" t="s">
        <v>27</v>
      </c>
      <c r="H14" s="5" t="s">
        <v>26</v>
      </c>
      <c r="I14" s="4" t="s">
        <v>27</v>
      </c>
      <c r="J14" s="5" t="s">
        <v>38</v>
      </c>
      <c r="K14" s="3" t="s">
        <v>39</v>
      </c>
      <c r="L14" s="6" t="s">
        <v>29</v>
      </c>
      <c r="M14" s="3" t="s">
        <v>30</v>
      </c>
      <c r="N14" s="3" t="s">
        <v>30</v>
      </c>
      <c r="O14" s="3" t="s">
        <v>30</v>
      </c>
      <c r="P14" s="3" t="s">
        <v>31</v>
      </c>
      <c r="Q14" s="3" t="s">
        <v>30</v>
      </c>
      <c r="R14" s="6" t="s">
        <v>29</v>
      </c>
      <c r="S14" s="7" t="s">
        <v>30</v>
      </c>
      <c r="T14" s="3" t="s">
        <v>30</v>
      </c>
      <c r="U14" s="3" t="s">
        <v>31</v>
      </c>
      <c r="V14" s="3" t="s">
        <v>30</v>
      </c>
      <c r="W14" s="3" t="s">
        <v>30</v>
      </c>
      <c r="X14" s="6" t="s">
        <v>33</v>
      </c>
      <c r="Y14" s="3" t="s">
        <v>30</v>
      </c>
      <c r="Z14" s="3" t="s">
        <v>30</v>
      </c>
      <c r="AA14" s="3" t="s">
        <v>30</v>
      </c>
      <c r="AB14" s="3" t="s">
        <v>31</v>
      </c>
      <c r="AC14" s="3" t="s">
        <v>30</v>
      </c>
      <c r="AD14" s="8" t="b">
        <v>1</v>
      </c>
      <c r="AE14" s="3" t="s">
        <v>31</v>
      </c>
      <c r="AF14" s="3" t="s">
        <v>30</v>
      </c>
      <c r="AG14" s="3" t="s">
        <v>31</v>
      </c>
      <c r="AH14" s="3" t="s">
        <v>31</v>
      </c>
      <c r="AI14" s="10" t="s">
        <v>31</v>
      </c>
      <c r="AJ14" s="1"/>
    </row>
    <row r="15" spans="1:36" ht="27" thickBot="1" x14ac:dyDescent="0.3">
      <c r="A15" s="9">
        <v>44278.794849537036</v>
      </c>
      <c r="B15" s="2" t="s">
        <v>53</v>
      </c>
      <c r="C15" s="2" t="s">
        <v>41</v>
      </c>
      <c r="D15" s="3" t="s">
        <v>25</v>
      </c>
      <c r="E15" s="3" t="s">
        <v>25</v>
      </c>
      <c r="F15" s="3" t="s">
        <v>25</v>
      </c>
      <c r="G15" s="4" t="s">
        <v>26</v>
      </c>
      <c r="H15" s="5" t="s">
        <v>27</v>
      </c>
      <c r="I15" s="4" t="s">
        <v>27</v>
      </c>
      <c r="J15" s="5" t="s">
        <v>38</v>
      </c>
      <c r="K15" s="3" t="s">
        <v>39</v>
      </c>
      <c r="L15" s="6" t="s">
        <v>29</v>
      </c>
      <c r="M15" s="3" t="s">
        <v>31</v>
      </c>
      <c r="N15" s="3" t="s">
        <v>32</v>
      </c>
      <c r="O15" s="3" t="s">
        <v>30</v>
      </c>
      <c r="P15" s="3" t="s">
        <v>31</v>
      </c>
      <c r="Q15" s="3" t="s">
        <v>32</v>
      </c>
      <c r="R15" s="6" t="s">
        <v>29</v>
      </c>
      <c r="S15" s="7" t="s">
        <v>32</v>
      </c>
      <c r="T15" s="3" t="s">
        <v>34</v>
      </c>
      <c r="U15" s="3" t="s">
        <v>32</v>
      </c>
      <c r="V15" s="3" t="s">
        <v>30</v>
      </c>
      <c r="W15" s="3" t="s">
        <v>32</v>
      </c>
      <c r="X15" s="6" t="s">
        <v>29</v>
      </c>
      <c r="Y15" s="3" t="s">
        <v>30</v>
      </c>
      <c r="Z15" s="3" t="s">
        <v>34</v>
      </c>
      <c r="AA15" s="3" t="s">
        <v>30</v>
      </c>
      <c r="AB15" s="3" t="s">
        <v>30</v>
      </c>
      <c r="AC15" s="3" t="s">
        <v>32</v>
      </c>
      <c r="AD15" s="6" t="s">
        <v>33</v>
      </c>
      <c r="AE15" s="3" t="s">
        <v>32</v>
      </c>
      <c r="AF15" s="3" t="s">
        <v>34</v>
      </c>
      <c r="AG15" s="3" t="s">
        <v>32</v>
      </c>
      <c r="AH15" s="3" t="s">
        <v>32</v>
      </c>
      <c r="AI15" s="10" t="s">
        <v>32</v>
      </c>
      <c r="AJ15" s="1"/>
    </row>
    <row r="16" spans="1:36" ht="15.75" thickBot="1" x14ac:dyDescent="0.3">
      <c r="A16" s="9">
        <v>44278.817349537036</v>
      </c>
      <c r="B16" s="2" t="s">
        <v>45</v>
      </c>
      <c r="C16" s="2" t="s">
        <v>41</v>
      </c>
      <c r="D16" s="3" t="s">
        <v>42</v>
      </c>
      <c r="E16" s="3" t="s">
        <v>24</v>
      </c>
      <c r="F16" s="3" t="s">
        <v>25</v>
      </c>
      <c r="G16" s="4" t="s">
        <v>27</v>
      </c>
      <c r="H16" s="5" t="s">
        <v>27</v>
      </c>
      <c r="I16" s="4" t="s">
        <v>27</v>
      </c>
      <c r="J16" s="5" t="s">
        <v>27</v>
      </c>
      <c r="K16" s="3" t="s">
        <v>28</v>
      </c>
      <c r="L16" s="6" t="s">
        <v>29</v>
      </c>
      <c r="M16" s="3" t="s">
        <v>31</v>
      </c>
      <c r="N16" s="3" t="s">
        <v>30</v>
      </c>
      <c r="O16" s="3" t="s">
        <v>32</v>
      </c>
      <c r="P16" s="3" t="s">
        <v>32</v>
      </c>
      <c r="Q16" s="3" t="s">
        <v>31</v>
      </c>
      <c r="R16" s="8" t="b">
        <v>0</v>
      </c>
      <c r="S16" s="7" t="s">
        <v>31</v>
      </c>
      <c r="T16" s="3" t="s">
        <v>31</v>
      </c>
      <c r="U16" s="3" t="s">
        <v>32</v>
      </c>
      <c r="V16" s="3" t="s">
        <v>31</v>
      </c>
      <c r="W16" s="3" t="s">
        <v>31</v>
      </c>
      <c r="X16" s="8" t="b">
        <v>1</v>
      </c>
      <c r="Y16" s="3" t="s">
        <v>30</v>
      </c>
      <c r="Z16" s="3" t="s">
        <v>30</v>
      </c>
      <c r="AA16" s="3" t="s">
        <v>32</v>
      </c>
      <c r="AB16" s="3" t="s">
        <v>30</v>
      </c>
      <c r="AC16" s="3" t="s">
        <v>31</v>
      </c>
      <c r="AD16" s="8" t="b">
        <v>1</v>
      </c>
      <c r="AE16" s="3" t="s">
        <v>31</v>
      </c>
      <c r="AF16" s="3" t="s">
        <v>31</v>
      </c>
      <c r="AG16" s="3" t="s">
        <v>32</v>
      </c>
      <c r="AH16" s="3" t="s">
        <v>31</v>
      </c>
      <c r="AI16" s="10" t="s">
        <v>31</v>
      </c>
      <c r="AJ16" s="1"/>
    </row>
    <row r="17" spans="1:36" ht="15.75" thickBot="1" x14ac:dyDescent="0.3">
      <c r="A17" s="9">
        <v>44278.828252314815</v>
      </c>
      <c r="B17" s="2" t="s">
        <v>54</v>
      </c>
      <c r="C17" s="2" t="s">
        <v>41</v>
      </c>
      <c r="D17" s="3" t="s">
        <v>42</v>
      </c>
      <c r="E17" s="3" t="s">
        <v>25</v>
      </c>
      <c r="F17" s="3" t="s">
        <v>25</v>
      </c>
      <c r="G17" s="4" t="s">
        <v>27</v>
      </c>
      <c r="H17" s="5" t="s">
        <v>27</v>
      </c>
      <c r="I17" s="4" t="s">
        <v>52</v>
      </c>
      <c r="J17" s="5" t="s">
        <v>26</v>
      </c>
      <c r="K17" s="3" t="s">
        <v>39</v>
      </c>
      <c r="L17" s="6" t="s">
        <v>33</v>
      </c>
      <c r="M17" s="3" t="s">
        <v>34</v>
      </c>
      <c r="N17" s="3" t="s">
        <v>30</v>
      </c>
      <c r="O17" s="3" t="s">
        <v>34</v>
      </c>
      <c r="P17" s="3" t="s">
        <v>34</v>
      </c>
      <c r="Q17" s="3" t="s">
        <v>34</v>
      </c>
      <c r="R17" s="6" t="s">
        <v>33</v>
      </c>
      <c r="S17" s="7" t="s">
        <v>34</v>
      </c>
      <c r="T17" s="3" t="s">
        <v>30</v>
      </c>
      <c r="U17" s="3" t="s">
        <v>34</v>
      </c>
      <c r="V17" s="3" t="s">
        <v>34</v>
      </c>
      <c r="W17" s="3" t="s">
        <v>34</v>
      </c>
      <c r="X17" s="6" t="s">
        <v>33</v>
      </c>
      <c r="Y17" s="3" t="s">
        <v>34</v>
      </c>
      <c r="Z17" s="3" t="s">
        <v>30</v>
      </c>
      <c r="AA17" s="3" t="s">
        <v>34</v>
      </c>
      <c r="AB17" s="3" t="s">
        <v>34</v>
      </c>
      <c r="AC17" s="3" t="s">
        <v>34</v>
      </c>
      <c r="AD17" s="6"/>
      <c r="AE17" s="3" t="s">
        <v>34</v>
      </c>
      <c r="AF17" s="3" t="s">
        <v>30</v>
      </c>
      <c r="AG17" s="3" t="s">
        <v>34</v>
      </c>
      <c r="AH17" s="3" t="s">
        <v>34</v>
      </c>
      <c r="AI17" s="10" t="s">
        <v>34</v>
      </c>
      <c r="AJ17" s="1"/>
    </row>
    <row r="18" spans="1:36" ht="15.75" thickBot="1" x14ac:dyDescent="0.3">
      <c r="A18" s="9">
        <v>44278.835520833331</v>
      </c>
      <c r="B18" s="2" t="s">
        <v>45</v>
      </c>
      <c r="C18" s="2" t="s">
        <v>47</v>
      </c>
      <c r="D18" s="3" t="s">
        <v>25</v>
      </c>
      <c r="E18" s="3" t="s">
        <v>25</v>
      </c>
      <c r="F18" s="3" t="s">
        <v>25</v>
      </c>
      <c r="G18" s="4" t="s">
        <v>26</v>
      </c>
      <c r="H18" s="5" t="s">
        <v>26</v>
      </c>
      <c r="I18" s="4" t="s">
        <v>38</v>
      </c>
      <c r="J18" s="5" t="s">
        <v>26</v>
      </c>
      <c r="K18" s="3" t="s">
        <v>39</v>
      </c>
      <c r="L18" s="6" t="s">
        <v>33</v>
      </c>
      <c r="M18" s="3" t="s">
        <v>30</v>
      </c>
      <c r="N18" s="3" t="s">
        <v>30</v>
      </c>
      <c r="O18" s="3" t="s">
        <v>30</v>
      </c>
      <c r="P18" s="3" t="s">
        <v>30</v>
      </c>
      <c r="Q18" s="3" t="s">
        <v>30</v>
      </c>
      <c r="R18" s="6" t="s">
        <v>29</v>
      </c>
      <c r="S18" s="7" t="s">
        <v>31</v>
      </c>
      <c r="T18" s="3" t="s">
        <v>31</v>
      </c>
      <c r="U18" s="3" t="s">
        <v>31</v>
      </c>
      <c r="V18" s="3" t="s">
        <v>31</v>
      </c>
      <c r="W18" s="3" t="s">
        <v>31</v>
      </c>
      <c r="X18" s="8" t="b">
        <v>1</v>
      </c>
      <c r="Y18" s="3" t="s">
        <v>30</v>
      </c>
      <c r="Z18" s="3" t="s">
        <v>32</v>
      </c>
      <c r="AA18" s="3" t="s">
        <v>31</v>
      </c>
      <c r="AB18" s="3" t="s">
        <v>31</v>
      </c>
      <c r="AC18" s="3" t="s">
        <v>30</v>
      </c>
      <c r="AD18" s="6" t="s">
        <v>29</v>
      </c>
      <c r="AE18" s="3" t="s">
        <v>32</v>
      </c>
      <c r="AF18" s="3" t="s">
        <v>32</v>
      </c>
      <c r="AG18" s="3" t="s">
        <v>32</v>
      </c>
      <c r="AH18" s="3" t="s">
        <v>32</v>
      </c>
      <c r="AI18" s="10" t="s">
        <v>32</v>
      </c>
      <c r="AJ18" s="1"/>
    </row>
    <row r="19" spans="1:36" ht="15.75" thickBot="1" x14ac:dyDescent="0.3">
      <c r="A19" s="9">
        <v>44278.856585648151</v>
      </c>
      <c r="B19" s="2" t="s">
        <v>55</v>
      </c>
      <c r="C19" s="2" t="s">
        <v>41</v>
      </c>
      <c r="D19" s="3" t="s">
        <v>42</v>
      </c>
      <c r="E19" s="3" t="s">
        <v>24</v>
      </c>
      <c r="F19" s="3" t="s">
        <v>42</v>
      </c>
      <c r="G19" s="4" t="s">
        <v>26</v>
      </c>
      <c r="H19" s="5" t="s">
        <v>26</v>
      </c>
      <c r="I19" s="4" t="s">
        <v>38</v>
      </c>
      <c r="J19" s="5" t="s">
        <v>38</v>
      </c>
      <c r="K19" s="3" t="s">
        <v>56</v>
      </c>
      <c r="L19" s="6" t="s">
        <v>29</v>
      </c>
      <c r="M19" s="3" t="s">
        <v>31</v>
      </c>
      <c r="N19" s="3" t="s">
        <v>32</v>
      </c>
      <c r="O19" s="3" t="s">
        <v>34</v>
      </c>
      <c r="P19" s="3" t="s">
        <v>30</v>
      </c>
      <c r="Q19" s="3" t="s">
        <v>31</v>
      </c>
      <c r="R19" s="6" t="s">
        <v>29</v>
      </c>
      <c r="S19" s="7" t="s">
        <v>31</v>
      </c>
      <c r="T19" s="3" t="s">
        <v>32</v>
      </c>
      <c r="U19" s="3" t="s">
        <v>34</v>
      </c>
      <c r="V19" s="3" t="s">
        <v>31</v>
      </c>
      <c r="W19" s="3" t="s">
        <v>31</v>
      </c>
      <c r="X19" s="6" t="s">
        <v>33</v>
      </c>
      <c r="Y19" s="3" t="s">
        <v>30</v>
      </c>
      <c r="Z19" s="3" t="s">
        <v>34</v>
      </c>
      <c r="AA19" s="3" t="s">
        <v>34</v>
      </c>
      <c r="AB19" s="3" t="s">
        <v>32</v>
      </c>
      <c r="AC19" s="3" t="s">
        <v>30</v>
      </c>
      <c r="AD19" s="6" t="s">
        <v>29</v>
      </c>
      <c r="AE19" s="3" t="s">
        <v>31</v>
      </c>
      <c r="AF19" s="3" t="s">
        <v>34</v>
      </c>
      <c r="AG19" s="3" t="s">
        <v>34</v>
      </c>
      <c r="AH19" s="3" t="s">
        <v>32</v>
      </c>
      <c r="AI19" s="10" t="s">
        <v>31</v>
      </c>
      <c r="AJ19" s="1"/>
    </row>
    <row r="20" spans="1:36" ht="15.75" thickBot="1" x14ac:dyDescent="0.3">
      <c r="A20" s="9">
        <v>44278.882916666669</v>
      </c>
      <c r="B20" s="2" t="s">
        <v>45</v>
      </c>
      <c r="C20" s="2" t="s">
        <v>41</v>
      </c>
      <c r="D20" s="3" t="s">
        <v>24</v>
      </c>
      <c r="E20" s="3" t="s">
        <v>36</v>
      </c>
      <c r="F20" s="3" t="s">
        <v>42</v>
      </c>
      <c r="G20" s="4" t="s">
        <v>52</v>
      </c>
      <c r="H20" s="5" t="s">
        <v>26</v>
      </c>
      <c r="I20" s="4" t="s">
        <v>38</v>
      </c>
      <c r="J20" s="5" t="s">
        <v>38</v>
      </c>
      <c r="K20" s="3" t="s">
        <v>39</v>
      </c>
      <c r="L20" s="6" t="s">
        <v>29</v>
      </c>
      <c r="M20" s="3" t="s">
        <v>30</v>
      </c>
      <c r="N20" s="3" t="s">
        <v>32</v>
      </c>
      <c r="O20" s="3" t="s">
        <v>31</v>
      </c>
      <c r="P20" s="3" t="s">
        <v>30</v>
      </c>
      <c r="Q20" s="3" t="s">
        <v>31</v>
      </c>
      <c r="R20" s="6" t="s">
        <v>33</v>
      </c>
      <c r="S20" s="7" t="s">
        <v>31</v>
      </c>
      <c r="T20" s="3" t="s">
        <v>32</v>
      </c>
      <c r="U20" s="3" t="s">
        <v>31</v>
      </c>
      <c r="V20" s="3" t="s">
        <v>30</v>
      </c>
      <c r="W20" s="3" t="s">
        <v>31</v>
      </c>
      <c r="X20" s="6" t="s">
        <v>29</v>
      </c>
      <c r="Y20" s="3" t="s">
        <v>31</v>
      </c>
      <c r="Z20" s="3" t="s">
        <v>32</v>
      </c>
      <c r="AA20" s="3" t="s">
        <v>31</v>
      </c>
      <c r="AB20" s="3" t="s">
        <v>31</v>
      </c>
      <c r="AC20" s="3" t="s">
        <v>31</v>
      </c>
      <c r="AD20" s="6"/>
      <c r="AE20" s="3" t="s">
        <v>31</v>
      </c>
      <c r="AF20" s="3" t="s">
        <v>32</v>
      </c>
      <c r="AG20" s="3" t="s">
        <v>31</v>
      </c>
      <c r="AH20" s="3" t="s">
        <v>31</v>
      </c>
      <c r="AI20" s="10" t="s">
        <v>31</v>
      </c>
      <c r="AJ20" s="1"/>
    </row>
    <row r="21" spans="1:36" ht="15.75" thickBot="1" x14ac:dyDescent="0.3">
      <c r="A21" s="9">
        <v>44278.887002314812</v>
      </c>
      <c r="B21" s="2" t="s">
        <v>37</v>
      </c>
      <c r="C21" s="2" t="s">
        <v>47</v>
      </c>
      <c r="D21" s="3" t="s">
        <v>24</v>
      </c>
      <c r="E21" s="3" t="s">
        <v>24</v>
      </c>
      <c r="F21" s="3" t="s">
        <v>25</v>
      </c>
      <c r="G21" s="4" t="s">
        <v>26</v>
      </c>
      <c r="H21" s="5" t="s">
        <v>26</v>
      </c>
      <c r="I21" s="4" t="s">
        <v>38</v>
      </c>
      <c r="J21" s="5" t="s">
        <v>38</v>
      </c>
      <c r="K21" s="3" t="s">
        <v>39</v>
      </c>
      <c r="L21" s="8" t="b">
        <v>1</v>
      </c>
      <c r="M21" s="3" t="s">
        <v>31</v>
      </c>
      <c r="N21" s="3" t="s">
        <v>30</v>
      </c>
      <c r="O21" s="3" t="s">
        <v>30</v>
      </c>
      <c r="P21" s="3" t="s">
        <v>32</v>
      </c>
      <c r="Q21" s="3" t="s">
        <v>32</v>
      </c>
      <c r="R21" s="8" t="b">
        <v>0</v>
      </c>
      <c r="S21" s="7" t="s">
        <v>31</v>
      </c>
      <c r="T21" s="3" t="s">
        <v>30</v>
      </c>
      <c r="U21" s="3" t="s">
        <v>30</v>
      </c>
      <c r="V21" s="3" t="s">
        <v>30</v>
      </c>
      <c r="W21" s="3" t="s">
        <v>30</v>
      </c>
      <c r="X21" s="6" t="s">
        <v>33</v>
      </c>
      <c r="Y21" s="3" t="s">
        <v>30</v>
      </c>
      <c r="Z21" s="3" t="s">
        <v>32</v>
      </c>
      <c r="AA21" s="3" t="s">
        <v>32</v>
      </c>
      <c r="AB21" s="3" t="s">
        <v>34</v>
      </c>
      <c r="AC21" s="3" t="s">
        <v>34</v>
      </c>
      <c r="AD21" s="6" t="s">
        <v>33</v>
      </c>
      <c r="AE21" s="3" t="s">
        <v>34</v>
      </c>
      <c r="AF21" s="3" t="s">
        <v>34</v>
      </c>
      <c r="AG21" s="3" t="s">
        <v>34</v>
      </c>
      <c r="AH21" s="3" t="s">
        <v>34</v>
      </c>
      <c r="AI21" s="10" t="s">
        <v>34</v>
      </c>
      <c r="AJ21" s="1"/>
    </row>
    <row r="22" spans="1:36" ht="15.75" thickBot="1" x14ac:dyDescent="0.3">
      <c r="A22" s="9">
        <v>44278.899814814817</v>
      </c>
      <c r="B22" s="2" t="s">
        <v>57</v>
      </c>
      <c r="C22" s="2" t="s">
        <v>51</v>
      </c>
      <c r="D22" s="3" t="s">
        <v>42</v>
      </c>
      <c r="E22" s="3" t="s">
        <v>42</v>
      </c>
      <c r="F22" s="3" t="s">
        <v>49</v>
      </c>
      <c r="G22" s="4" t="s">
        <v>26</v>
      </c>
      <c r="H22" s="5" t="s">
        <v>26</v>
      </c>
      <c r="I22" s="4" t="s">
        <v>38</v>
      </c>
      <c r="J22" s="5" t="s">
        <v>38</v>
      </c>
      <c r="K22" s="3" t="s">
        <v>56</v>
      </c>
      <c r="L22" s="6" t="s">
        <v>33</v>
      </c>
      <c r="M22" s="3" t="s">
        <v>31</v>
      </c>
      <c r="N22" s="3" t="s">
        <v>34</v>
      </c>
      <c r="O22" s="3" t="s">
        <v>34</v>
      </c>
      <c r="P22" s="3" t="s">
        <v>31</v>
      </c>
      <c r="Q22" s="3" t="s">
        <v>31</v>
      </c>
      <c r="R22" s="6" t="s">
        <v>29</v>
      </c>
      <c r="S22" s="7" t="s">
        <v>30</v>
      </c>
      <c r="T22" s="3" t="s">
        <v>32</v>
      </c>
      <c r="U22" s="3" t="s">
        <v>34</v>
      </c>
      <c r="V22" s="3" t="s">
        <v>31</v>
      </c>
      <c r="W22" s="3" t="s">
        <v>31</v>
      </c>
      <c r="X22" s="6" t="s">
        <v>29</v>
      </c>
      <c r="Y22" s="3" t="s">
        <v>30</v>
      </c>
      <c r="Z22" s="3" t="s">
        <v>34</v>
      </c>
      <c r="AA22" s="3" t="s">
        <v>34</v>
      </c>
      <c r="AB22" s="3" t="s">
        <v>31</v>
      </c>
      <c r="AC22" s="3" t="s">
        <v>31</v>
      </c>
      <c r="AD22" s="6" t="s">
        <v>33</v>
      </c>
      <c r="AE22" s="3" t="s">
        <v>30</v>
      </c>
      <c r="AF22" s="3" t="s">
        <v>34</v>
      </c>
      <c r="AG22" s="3" t="s">
        <v>34</v>
      </c>
      <c r="AH22" s="3" t="s">
        <v>30</v>
      </c>
      <c r="AI22" s="10" t="s">
        <v>31</v>
      </c>
      <c r="AJ22" s="1"/>
    </row>
    <row r="23" spans="1:36" ht="15.75" thickBot="1" x14ac:dyDescent="0.3">
      <c r="A23" s="9">
        <v>44278.903483796297</v>
      </c>
      <c r="B23" s="2" t="s">
        <v>46</v>
      </c>
      <c r="C23" s="2" t="s">
        <v>41</v>
      </c>
      <c r="D23" s="3" t="s">
        <v>25</v>
      </c>
      <c r="E23" s="3" t="s">
        <v>25</v>
      </c>
      <c r="F23" s="3" t="s">
        <v>49</v>
      </c>
      <c r="G23" s="4" t="s">
        <v>26</v>
      </c>
      <c r="H23" s="5" t="s">
        <v>27</v>
      </c>
      <c r="I23" s="4" t="s">
        <v>27</v>
      </c>
      <c r="J23" s="5" t="s">
        <v>27</v>
      </c>
      <c r="K23" s="3" t="s">
        <v>39</v>
      </c>
      <c r="L23" s="6" t="s">
        <v>29</v>
      </c>
      <c r="M23" s="3" t="s">
        <v>32</v>
      </c>
      <c r="N23" s="3" t="s">
        <v>32</v>
      </c>
      <c r="O23" s="3" t="s">
        <v>32</v>
      </c>
      <c r="P23" s="3" t="s">
        <v>34</v>
      </c>
      <c r="Q23" s="3" t="s">
        <v>34</v>
      </c>
      <c r="R23" s="6" t="s">
        <v>33</v>
      </c>
      <c r="S23" s="7" t="s">
        <v>32</v>
      </c>
      <c r="T23" s="3" t="s">
        <v>32</v>
      </c>
      <c r="U23" s="3" t="s">
        <v>30</v>
      </c>
      <c r="V23" s="3" t="s">
        <v>34</v>
      </c>
      <c r="W23" s="3" t="s">
        <v>34</v>
      </c>
      <c r="X23" s="6" t="s">
        <v>29</v>
      </c>
      <c r="Y23" s="3" t="s">
        <v>34</v>
      </c>
      <c r="Z23" s="3" t="s">
        <v>34</v>
      </c>
      <c r="AA23" s="3" t="s">
        <v>34</v>
      </c>
      <c r="AB23" s="3" t="s">
        <v>34</v>
      </c>
      <c r="AC23" s="3" t="s">
        <v>34</v>
      </c>
      <c r="AD23" s="6" t="s">
        <v>33</v>
      </c>
      <c r="AE23" s="3" t="s">
        <v>34</v>
      </c>
      <c r="AF23" s="3" t="s">
        <v>34</v>
      </c>
      <c r="AG23" s="3" t="s">
        <v>34</v>
      </c>
      <c r="AH23" s="3" t="s">
        <v>34</v>
      </c>
      <c r="AI23" s="10" t="s">
        <v>34</v>
      </c>
      <c r="AJ23" s="1"/>
    </row>
    <row r="24" spans="1:36" ht="15.75" thickBot="1" x14ac:dyDescent="0.3">
      <c r="A24" s="9">
        <v>44278.969953703701</v>
      </c>
      <c r="B24" s="2" t="s">
        <v>37</v>
      </c>
      <c r="C24" s="2" t="s">
        <v>51</v>
      </c>
      <c r="D24" s="3" t="s">
        <v>25</v>
      </c>
      <c r="E24" s="3" t="s">
        <v>25</v>
      </c>
      <c r="F24" s="3" t="s">
        <v>25</v>
      </c>
      <c r="G24" s="4" t="s">
        <v>52</v>
      </c>
      <c r="H24" s="5" t="s">
        <v>26</v>
      </c>
      <c r="I24" s="4" t="s">
        <v>38</v>
      </c>
      <c r="J24" s="5" t="s">
        <v>38</v>
      </c>
      <c r="K24" s="3" t="s">
        <v>39</v>
      </c>
      <c r="L24" s="6" t="s">
        <v>29</v>
      </c>
      <c r="M24" s="3" t="s">
        <v>32</v>
      </c>
      <c r="N24" s="3" t="s">
        <v>32</v>
      </c>
      <c r="O24" s="3" t="s">
        <v>30</v>
      </c>
      <c r="P24" s="3" t="s">
        <v>32</v>
      </c>
      <c r="Q24" s="3" t="s">
        <v>32</v>
      </c>
      <c r="R24" s="8" t="b">
        <v>0</v>
      </c>
      <c r="S24" s="7" t="s">
        <v>30</v>
      </c>
      <c r="T24" s="3" t="s">
        <v>32</v>
      </c>
      <c r="U24" s="3" t="s">
        <v>32</v>
      </c>
      <c r="V24" s="3" t="s">
        <v>32</v>
      </c>
      <c r="W24" s="3" t="s">
        <v>32</v>
      </c>
      <c r="X24" s="6" t="s">
        <v>29</v>
      </c>
      <c r="Y24" s="3" t="s">
        <v>32</v>
      </c>
      <c r="Z24" s="3" t="s">
        <v>32</v>
      </c>
      <c r="AA24" s="3" t="s">
        <v>30</v>
      </c>
      <c r="AB24" s="3" t="s">
        <v>30</v>
      </c>
      <c r="AC24" s="3" t="s">
        <v>30</v>
      </c>
      <c r="AD24" s="8" t="b">
        <v>0</v>
      </c>
      <c r="AE24" s="3" t="s">
        <v>30</v>
      </c>
      <c r="AF24" s="3" t="s">
        <v>30</v>
      </c>
      <c r="AG24" s="3" t="s">
        <v>30</v>
      </c>
      <c r="AH24" s="3" t="s">
        <v>30</v>
      </c>
      <c r="AI24" s="10" t="s">
        <v>30</v>
      </c>
      <c r="AJ24" s="1"/>
    </row>
    <row r="25" spans="1:36" ht="27" thickBot="1" x14ac:dyDescent="0.3">
      <c r="A25" s="9">
        <v>44278.990370370368</v>
      </c>
      <c r="B25" s="2" t="s">
        <v>58</v>
      </c>
      <c r="C25" s="2" t="s">
        <v>47</v>
      </c>
      <c r="D25" s="3" t="s">
        <v>25</v>
      </c>
      <c r="E25" s="3" t="s">
        <v>25</v>
      </c>
      <c r="F25" s="3" t="s">
        <v>25</v>
      </c>
      <c r="G25" s="4" t="s">
        <v>26</v>
      </c>
      <c r="H25" s="5" t="s">
        <v>26</v>
      </c>
      <c r="I25" s="4" t="s">
        <v>26</v>
      </c>
      <c r="J25" s="5" t="s">
        <v>26</v>
      </c>
      <c r="K25" s="3" t="s">
        <v>39</v>
      </c>
      <c r="L25" s="6" t="s">
        <v>29</v>
      </c>
      <c r="M25" s="3" t="s">
        <v>31</v>
      </c>
      <c r="N25" s="3" t="s">
        <v>32</v>
      </c>
      <c r="O25" s="3" t="s">
        <v>30</v>
      </c>
      <c r="P25" s="3" t="s">
        <v>32</v>
      </c>
      <c r="Q25" s="3" t="s">
        <v>34</v>
      </c>
      <c r="R25" s="6" t="s">
        <v>29</v>
      </c>
      <c r="S25" s="7" t="s">
        <v>32</v>
      </c>
      <c r="T25" s="3" t="s">
        <v>32</v>
      </c>
      <c r="U25" s="3" t="s">
        <v>32</v>
      </c>
      <c r="V25" s="3" t="s">
        <v>34</v>
      </c>
      <c r="W25" s="3" t="s">
        <v>32</v>
      </c>
      <c r="X25" s="8" t="b">
        <v>1</v>
      </c>
      <c r="Y25" s="3" t="s">
        <v>32</v>
      </c>
      <c r="Z25" s="3" t="s">
        <v>32</v>
      </c>
      <c r="AA25" s="3" t="s">
        <v>32</v>
      </c>
      <c r="AB25" s="3" t="s">
        <v>32</v>
      </c>
      <c r="AC25" s="3" t="s">
        <v>32</v>
      </c>
      <c r="AD25" s="6" t="s">
        <v>29</v>
      </c>
      <c r="AE25" s="3" t="s">
        <v>32</v>
      </c>
      <c r="AF25" s="3" t="s">
        <v>32</v>
      </c>
      <c r="AG25" s="3" t="s">
        <v>32</v>
      </c>
      <c r="AH25" s="3" t="s">
        <v>32</v>
      </c>
      <c r="AI25" s="10" t="s">
        <v>32</v>
      </c>
      <c r="AJ25" s="1"/>
    </row>
    <row r="26" spans="1:36" ht="15.75" thickBot="1" x14ac:dyDescent="0.3">
      <c r="A26" s="9">
        <v>44279.029780092591</v>
      </c>
      <c r="B26" s="2" t="s">
        <v>44</v>
      </c>
      <c r="C26" s="2" t="s">
        <v>41</v>
      </c>
      <c r="D26" s="3" t="s">
        <v>25</v>
      </c>
      <c r="E26" s="3" t="s">
        <v>25</v>
      </c>
      <c r="F26" s="3" t="s">
        <v>25</v>
      </c>
      <c r="G26" s="4" t="s">
        <v>26</v>
      </c>
      <c r="H26" s="5" t="s">
        <v>26</v>
      </c>
      <c r="I26" s="4" t="s">
        <v>26</v>
      </c>
      <c r="J26" s="5" t="s">
        <v>26</v>
      </c>
      <c r="K26" s="3" t="s">
        <v>28</v>
      </c>
      <c r="L26" s="6" t="s">
        <v>33</v>
      </c>
      <c r="M26" s="3" t="s">
        <v>30</v>
      </c>
      <c r="N26" s="3" t="s">
        <v>32</v>
      </c>
      <c r="O26" s="3" t="s">
        <v>30</v>
      </c>
      <c r="P26" s="3" t="s">
        <v>32</v>
      </c>
      <c r="Q26" s="3" t="s">
        <v>32</v>
      </c>
      <c r="R26" s="6" t="s">
        <v>29</v>
      </c>
      <c r="S26" s="7" t="s">
        <v>34</v>
      </c>
      <c r="T26" s="3" t="s">
        <v>34</v>
      </c>
      <c r="U26" s="3" t="s">
        <v>34</v>
      </c>
      <c r="V26" s="3" t="s">
        <v>34</v>
      </c>
      <c r="W26" s="3" t="s">
        <v>34</v>
      </c>
      <c r="X26" s="6" t="s">
        <v>29</v>
      </c>
      <c r="Y26" s="3" t="s">
        <v>34</v>
      </c>
      <c r="Z26" s="3" t="s">
        <v>34</v>
      </c>
      <c r="AA26" s="3" t="s">
        <v>34</v>
      </c>
      <c r="AB26" s="3" t="s">
        <v>34</v>
      </c>
      <c r="AC26" s="3" t="s">
        <v>34</v>
      </c>
      <c r="AD26" s="6" t="s">
        <v>33</v>
      </c>
      <c r="AE26" s="3" t="s">
        <v>32</v>
      </c>
      <c r="AF26" s="3" t="s">
        <v>34</v>
      </c>
      <c r="AG26" s="3" t="s">
        <v>34</v>
      </c>
      <c r="AH26" s="3" t="s">
        <v>34</v>
      </c>
      <c r="AI26" s="10" t="s">
        <v>34</v>
      </c>
      <c r="AJ26" s="1"/>
    </row>
    <row r="27" spans="1:36" ht="15.75" thickBot="1" x14ac:dyDescent="0.3">
      <c r="A27" s="9">
        <v>44279.341956018521</v>
      </c>
      <c r="B27" s="2" t="s">
        <v>45</v>
      </c>
      <c r="C27" s="2" t="s">
        <v>41</v>
      </c>
      <c r="D27" s="3" t="s">
        <v>49</v>
      </c>
      <c r="E27" s="3" t="s">
        <v>25</v>
      </c>
      <c r="F27" s="3" t="s">
        <v>49</v>
      </c>
      <c r="G27" s="4" t="s">
        <v>27</v>
      </c>
      <c r="H27" s="5" t="s">
        <v>27</v>
      </c>
      <c r="I27" s="4" t="s">
        <v>26</v>
      </c>
      <c r="J27" s="5" t="s">
        <v>26</v>
      </c>
      <c r="K27" s="3" t="s">
        <v>39</v>
      </c>
      <c r="L27" s="6" t="s">
        <v>33</v>
      </c>
      <c r="M27" s="3" t="s">
        <v>34</v>
      </c>
      <c r="N27" s="3" t="s">
        <v>30</v>
      </c>
      <c r="O27" s="3" t="s">
        <v>34</v>
      </c>
      <c r="P27" s="3" t="s">
        <v>34</v>
      </c>
      <c r="Q27" s="3" t="s">
        <v>34</v>
      </c>
      <c r="R27" s="6" t="s">
        <v>29</v>
      </c>
      <c r="S27" s="7" t="s">
        <v>34</v>
      </c>
      <c r="T27" s="3" t="s">
        <v>30</v>
      </c>
      <c r="U27" s="3" t="s">
        <v>30</v>
      </c>
      <c r="V27" s="3" t="s">
        <v>34</v>
      </c>
      <c r="W27" s="3" t="s">
        <v>34</v>
      </c>
      <c r="X27" s="6" t="s">
        <v>33</v>
      </c>
      <c r="Y27" s="3" t="s">
        <v>34</v>
      </c>
      <c r="Z27" s="3" t="s">
        <v>30</v>
      </c>
      <c r="AA27" s="3" t="s">
        <v>30</v>
      </c>
      <c r="AB27" s="3" t="s">
        <v>34</v>
      </c>
      <c r="AC27" s="3" t="s">
        <v>34</v>
      </c>
      <c r="AD27" s="6" t="s">
        <v>29</v>
      </c>
      <c r="AE27" s="3" t="s">
        <v>34</v>
      </c>
      <c r="AF27" s="3" t="s">
        <v>30</v>
      </c>
      <c r="AG27" s="3" t="s">
        <v>30</v>
      </c>
      <c r="AH27" s="3" t="s">
        <v>34</v>
      </c>
      <c r="AI27" s="10" t="s">
        <v>34</v>
      </c>
      <c r="AJ27" s="1"/>
    </row>
    <row r="28" spans="1:36" ht="15.75" thickBot="1" x14ac:dyDescent="0.3">
      <c r="A28" s="9">
        <v>44279.40289351852</v>
      </c>
      <c r="B28" s="2" t="s">
        <v>37</v>
      </c>
      <c r="C28" s="2" t="s">
        <v>41</v>
      </c>
      <c r="D28" s="3" t="s">
        <v>24</v>
      </c>
      <c r="E28" s="3" t="s">
        <v>24</v>
      </c>
      <c r="F28" s="3" t="s">
        <v>25</v>
      </c>
      <c r="G28" s="4" t="s">
        <v>52</v>
      </c>
      <c r="H28" s="5" t="s">
        <v>26</v>
      </c>
      <c r="I28" s="4" t="s">
        <v>27</v>
      </c>
      <c r="J28" s="5" t="s">
        <v>27</v>
      </c>
      <c r="K28" s="3" t="s">
        <v>28</v>
      </c>
      <c r="L28" s="6" t="s">
        <v>29</v>
      </c>
      <c r="M28" s="3" t="s">
        <v>31</v>
      </c>
      <c r="N28" s="3" t="s">
        <v>30</v>
      </c>
      <c r="O28" s="3" t="s">
        <v>30</v>
      </c>
      <c r="P28" s="3" t="s">
        <v>30</v>
      </c>
      <c r="Q28" s="3" t="s">
        <v>31</v>
      </c>
      <c r="R28" s="6" t="s">
        <v>29</v>
      </c>
      <c r="S28" s="7" t="s">
        <v>32</v>
      </c>
      <c r="T28" s="3" t="s">
        <v>32</v>
      </c>
      <c r="U28" s="3" t="s">
        <v>32</v>
      </c>
      <c r="V28" s="3" t="s">
        <v>32</v>
      </c>
      <c r="W28" s="3" t="s">
        <v>32</v>
      </c>
      <c r="X28" s="6" t="s">
        <v>29</v>
      </c>
      <c r="Y28" s="3" t="s">
        <v>30</v>
      </c>
      <c r="Z28" s="3" t="s">
        <v>30</v>
      </c>
      <c r="AA28" s="3" t="s">
        <v>30</v>
      </c>
      <c r="AB28" s="3" t="s">
        <v>30</v>
      </c>
      <c r="AC28" s="3" t="s">
        <v>30</v>
      </c>
      <c r="AD28" s="6" t="s">
        <v>29</v>
      </c>
      <c r="AE28" s="3" t="s">
        <v>32</v>
      </c>
      <c r="AF28" s="3" t="s">
        <v>32</v>
      </c>
      <c r="AG28" s="3" t="s">
        <v>32</v>
      </c>
      <c r="AH28" s="3" t="s">
        <v>32</v>
      </c>
      <c r="AI28" s="10" t="s">
        <v>32</v>
      </c>
      <c r="AJ28" s="1"/>
    </row>
    <row r="29" spans="1:36" ht="15.75" thickBot="1" x14ac:dyDescent="0.3">
      <c r="A29" s="9">
        <v>44279.425219907411</v>
      </c>
      <c r="B29" s="2" t="s">
        <v>46</v>
      </c>
      <c r="C29" s="2" t="s">
        <v>51</v>
      </c>
      <c r="D29" s="3" t="s">
        <v>49</v>
      </c>
      <c r="E29" s="3" t="s">
        <v>49</v>
      </c>
      <c r="F29" s="3" t="s">
        <v>49</v>
      </c>
      <c r="G29" s="4" t="s">
        <v>27</v>
      </c>
      <c r="H29" s="5" t="s">
        <v>27</v>
      </c>
      <c r="I29" s="4" t="s">
        <v>52</v>
      </c>
      <c r="J29" s="5" t="s">
        <v>52</v>
      </c>
      <c r="K29" s="3" t="s">
        <v>39</v>
      </c>
      <c r="L29" s="6" t="s">
        <v>33</v>
      </c>
      <c r="M29" s="3" t="s">
        <v>32</v>
      </c>
      <c r="N29" s="3" t="s">
        <v>31</v>
      </c>
      <c r="O29" s="3" t="s">
        <v>31</v>
      </c>
      <c r="P29" s="3" t="s">
        <v>30</v>
      </c>
      <c r="Q29" s="3" t="s">
        <v>32</v>
      </c>
      <c r="R29" s="6" t="s">
        <v>33</v>
      </c>
      <c r="S29" s="7" t="s">
        <v>30</v>
      </c>
      <c r="T29" s="3" t="s">
        <v>31</v>
      </c>
      <c r="U29" s="3" t="s">
        <v>31</v>
      </c>
      <c r="V29" s="3" t="s">
        <v>31</v>
      </c>
      <c r="W29" s="3" t="s">
        <v>30</v>
      </c>
      <c r="X29" s="6" t="s">
        <v>29</v>
      </c>
      <c r="Y29" s="3" t="s">
        <v>32</v>
      </c>
      <c r="Z29" s="3" t="s">
        <v>32</v>
      </c>
      <c r="AA29" s="3" t="s">
        <v>30</v>
      </c>
      <c r="AB29" s="3" t="s">
        <v>32</v>
      </c>
      <c r="AC29" s="3" t="s">
        <v>32</v>
      </c>
      <c r="AD29" s="8" t="b">
        <v>1</v>
      </c>
      <c r="AE29" s="3" t="s">
        <v>32</v>
      </c>
      <c r="AF29" s="3" t="s">
        <v>32</v>
      </c>
      <c r="AG29" s="3" t="s">
        <v>32</v>
      </c>
      <c r="AH29" s="3" t="s">
        <v>32</v>
      </c>
      <c r="AI29" s="10" t="s">
        <v>32</v>
      </c>
      <c r="AJ29" s="1"/>
    </row>
    <row r="30" spans="1:36" ht="15.75" thickBot="1" x14ac:dyDescent="0.3">
      <c r="A30" s="9">
        <v>44279.429467592592</v>
      </c>
      <c r="B30" s="2" t="s">
        <v>44</v>
      </c>
      <c r="C30" s="2" t="s">
        <v>47</v>
      </c>
      <c r="D30" s="3" t="s">
        <v>24</v>
      </c>
      <c r="E30" s="3" t="s">
        <v>24</v>
      </c>
      <c r="F30" s="3" t="s">
        <v>25</v>
      </c>
      <c r="G30" s="4" t="s">
        <v>52</v>
      </c>
      <c r="H30" s="5" t="s">
        <v>26</v>
      </c>
      <c r="I30" s="4" t="s">
        <v>38</v>
      </c>
      <c r="J30" s="5" t="s">
        <v>38</v>
      </c>
      <c r="K30" s="3" t="s">
        <v>28</v>
      </c>
      <c r="L30" s="6" t="s">
        <v>29</v>
      </c>
      <c r="M30" s="3" t="s">
        <v>30</v>
      </c>
      <c r="N30" s="3" t="s">
        <v>34</v>
      </c>
      <c r="O30" s="3" t="s">
        <v>31</v>
      </c>
      <c r="P30" s="3" t="s">
        <v>30</v>
      </c>
      <c r="Q30" s="3" t="s">
        <v>30</v>
      </c>
      <c r="R30" s="8" t="b">
        <v>1</v>
      </c>
      <c r="S30" s="7" t="s">
        <v>30</v>
      </c>
      <c r="T30" s="3" t="s">
        <v>32</v>
      </c>
      <c r="U30" s="3" t="s">
        <v>31</v>
      </c>
      <c r="V30" s="3" t="s">
        <v>30</v>
      </c>
      <c r="W30" s="3" t="s">
        <v>30</v>
      </c>
      <c r="X30" s="6" t="s">
        <v>29</v>
      </c>
      <c r="Y30" s="3" t="s">
        <v>31</v>
      </c>
      <c r="Z30" s="3" t="s">
        <v>32</v>
      </c>
      <c r="AA30" s="3" t="s">
        <v>30</v>
      </c>
      <c r="AB30" s="3" t="s">
        <v>30</v>
      </c>
      <c r="AC30" s="3" t="s">
        <v>30</v>
      </c>
      <c r="AD30" s="6" t="s">
        <v>29</v>
      </c>
      <c r="AE30" s="3" t="s">
        <v>32</v>
      </c>
      <c r="AF30" s="3" t="s">
        <v>32</v>
      </c>
      <c r="AG30" s="3" t="s">
        <v>32</v>
      </c>
      <c r="AH30" s="3" t="s">
        <v>32</v>
      </c>
      <c r="AI30" s="10" t="s">
        <v>30</v>
      </c>
      <c r="AJ30" s="1"/>
    </row>
    <row r="31" spans="1:36" ht="15.75" thickBot="1" x14ac:dyDescent="0.3">
      <c r="A31" s="9">
        <v>44279.586493055554</v>
      </c>
      <c r="B31" s="2" t="s">
        <v>59</v>
      </c>
      <c r="C31" s="2" t="s">
        <v>47</v>
      </c>
      <c r="D31" s="3" t="s">
        <v>42</v>
      </c>
      <c r="E31" s="3" t="s">
        <v>36</v>
      </c>
      <c r="F31" s="3" t="s">
        <v>49</v>
      </c>
      <c r="G31" s="4" t="s">
        <v>26</v>
      </c>
      <c r="H31" s="5" t="s">
        <v>27</v>
      </c>
      <c r="I31" s="4" t="s">
        <v>26</v>
      </c>
      <c r="J31" s="5" t="s">
        <v>27</v>
      </c>
      <c r="K31" s="3" t="s">
        <v>28</v>
      </c>
      <c r="L31" s="6" t="s">
        <v>33</v>
      </c>
      <c r="M31" s="3" t="s">
        <v>34</v>
      </c>
      <c r="N31" s="3" t="s">
        <v>34</v>
      </c>
      <c r="O31" s="3" t="s">
        <v>30</v>
      </c>
      <c r="P31" s="3" t="s">
        <v>31</v>
      </c>
      <c r="Q31" s="3" t="s">
        <v>31</v>
      </c>
      <c r="R31" s="6" t="s">
        <v>33</v>
      </c>
      <c r="S31" s="7" t="s">
        <v>31</v>
      </c>
      <c r="T31" s="3" t="s">
        <v>34</v>
      </c>
      <c r="U31" s="3" t="s">
        <v>31</v>
      </c>
      <c r="V31" s="3" t="s">
        <v>34</v>
      </c>
      <c r="W31" s="3" t="s">
        <v>34</v>
      </c>
      <c r="X31" s="6" t="s">
        <v>33</v>
      </c>
      <c r="Y31" s="3" t="s">
        <v>34</v>
      </c>
      <c r="Z31" s="3" t="s">
        <v>34</v>
      </c>
      <c r="AA31" s="3" t="s">
        <v>31</v>
      </c>
      <c r="AB31" s="3" t="s">
        <v>34</v>
      </c>
      <c r="AC31" s="3" t="s">
        <v>34</v>
      </c>
      <c r="AD31" s="6" t="s">
        <v>33</v>
      </c>
      <c r="AE31" s="3" t="s">
        <v>34</v>
      </c>
      <c r="AF31" s="3" t="s">
        <v>34</v>
      </c>
      <c r="AG31" s="3" t="s">
        <v>34</v>
      </c>
      <c r="AH31" s="3" t="s">
        <v>34</v>
      </c>
      <c r="AI31" s="10" t="s">
        <v>34</v>
      </c>
      <c r="AJ31" s="1"/>
    </row>
    <row r="32" spans="1:36" ht="27" thickBot="1" x14ac:dyDescent="0.3">
      <c r="A32" s="9">
        <v>44280.541307870371</v>
      </c>
      <c r="B32" s="2" t="s">
        <v>60</v>
      </c>
      <c r="C32" s="2" t="s">
        <v>41</v>
      </c>
      <c r="D32" s="3" t="s">
        <v>49</v>
      </c>
      <c r="E32" s="3" t="s">
        <v>49</v>
      </c>
      <c r="F32" s="3" t="s">
        <v>49</v>
      </c>
      <c r="G32" s="4" t="s">
        <v>27</v>
      </c>
      <c r="H32" s="5" t="s">
        <v>27</v>
      </c>
      <c r="I32" s="4" t="s">
        <v>27</v>
      </c>
      <c r="J32" s="5" t="s">
        <v>27</v>
      </c>
      <c r="K32" s="3" t="s">
        <v>61</v>
      </c>
      <c r="L32" s="6" t="s">
        <v>29</v>
      </c>
      <c r="M32" s="3" t="s">
        <v>30</v>
      </c>
      <c r="N32" s="3" t="s">
        <v>32</v>
      </c>
      <c r="O32" s="3" t="s">
        <v>34</v>
      </c>
      <c r="P32" s="3" t="s">
        <v>32</v>
      </c>
      <c r="Q32" s="3" t="s">
        <v>30</v>
      </c>
      <c r="R32" s="6" t="s">
        <v>29</v>
      </c>
      <c r="S32" s="7" t="s">
        <v>30</v>
      </c>
      <c r="T32" s="3" t="s">
        <v>32</v>
      </c>
      <c r="U32" s="3" t="s">
        <v>34</v>
      </c>
      <c r="V32" s="3" t="s">
        <v>32</v>
      </c>
      <c r="W32" s="3" t="s">
        <v>30</v>
      </c>
      <c r="X32" s="6" t="s">
        <v>33</v>
      </c>
      <c r="Y32" s="3" t="s">
        <v>30</v>
      </c>
      <c r="Z32" s="3" t="s">
        <v>32</v>
      </c>
      <c r="AA32" s="3" t="s">
        <v>34</v>
      </c>
      <c r="AB32" s="3" t="s">
        <v>32</v>
      </c>
      <c r="AC32" s="3" t="s">
        <v>30</v>
      </c>
      <c r="AD32" s="6" t="s">
        <v>29</v>
      </c>
      <c r="AE32" s="3" t="s">
        <v>32</v>
      </c>
      <c r="AF32" s="3" t="s">
        <v>32</v>
      </c>
      <c r="AG32" s="3" t="s">
        <v>34</v>
      </c>
      <c r="AH32" s="3" t="s">
        <v>32</v>
      </c>
      <c r="AI32" s="10" t="s">
        <v>32</v>
      </c>
      <c r="AJ32" s="1"/>
    </row>
    <row r="33" spans="1:36" ht="15.75" thickBot="1" x14ac:dyDescent="0.3">
      <c r="A33" s="9">
        <v>44280.541597222225</v>
      </c>
      <c r="B33" s="2" t="s">
        <v>62</v>
      </c>
      <c r="C33" s="2" t="s">
        <v>47</v>
      </c>
      <c r="D33" s="3" t="s">
        <v>24</v>
      </c>
      <c r="E33" s="3" t="s">
        <v>24</v>
      </c>
      <c r="F33" s="3" t="s">
        <v>24</v>
      </c>
      <c r="G33" s="4" t="s">
        <v>27</v>
      </c>
      <c r="H33" s="5" t="s">
        <v>27</v>
      </c>
      <c r="I33" s="4" t="s">
        <v>38</v>
      </c>
      <c r="J33" s="5" t="s">
        <v>38</v>
      </c>
      <c r="K33" s="3" t="s">
        <v>28</v>
      </c>
      <c r="L33" s="8" t="b">
        <v>0</v>
      </c>
      <c r="M33" s="3" t="s">
        <v>30</v>
      </c>
      <c r="N33" s="3" t="s">
        <v>30</v>
      </c>
      <c r="O33" s="3" t="s">
        <v>30</v>
      </c>
      <c r="P33" s="3" t="s">
        <v>30</v>
      </c>
      <c r="Q33" s="3" t="s">
        <v>32</v>
      </c>
      <c r="R33" s="8" t="b">
        <v>0</v>
      </c>
      <c r="S33" s="7" t="s">
        <v>30</v>
      </c>
      <c r="T33" s="3" t="s">
        <v>30</v>
      </c>
      <c r="U33" s="3" t="s">
        <v>30</v>
      </c>
      <c r="V33" s="3" t="s">
        <v>30</v>
      </c>
      <c r="W33" s="3" t="s">
        <v>30</v>
      </c>
      <c r="X33" s="6" t="s">
        <v>33</v>
      </c>
      <c r="Y33" s="3" t="s">
        <v>30</v>
      </c>
      <c r="Z33" s="3" t="s">
        <v>30</v>
      </c>
      <c r="AA33" s="3" t="s">
        <v>30</v>
      </c>
      <c r="AB33" s="3" t="s">
        <v>30</v>
      </c>
      <c r="AC33" s="3" t="s">
        <v>30</v>
      </c>
      <c r="AD33" s="6" t="s">
        <v>33</v>
      </c>
      <c r="AE33" s="3" t="s">
        <v>30</v>
      </c>
      <c r="AF33" s="3" t="s">
        <v>30</v>
      </c>
      <c r="AG33" s="3" t="s">
        <v>30</v>
      </c>
      <c r="AH33" s="3" t="s">
        <v>30</v>
      </c>
      <c r="AI33" s="10" t="s">
        <v>30</v>
      </c>
      <c r="AJ33" s="1"/>
    </row>
    <row r="34" spans="1:36" ht="15.75" thickBot="1" x14ac:dyDescent="0.3">
      <c r="A34" s="9">
        <v>44280.557395833333</v>
      </c>
      <c r="B34" s="2" t="s">
        <v>63</v>
      </c>
      <c r="C34" s="2" t="s">
        <v>41</v>
      </c>
      <c r="D34" s="3" t="s">
        <v>25</v>
      </c>
      <c r="E34" s="3" t="s">
        <v>25</v>
      </c>
      <c r="F34" s="3" t="s">
        <v>25</v>
      </c>
      <c r="G34" s="4" t="s">
        <v>26</v>
      </c>
      <c r="H34" s="5" t="s">
        <v>27</v>
      </c>
      <c r="I34" s="4" t="s">
        <v>26</v>
      </c>
      <c r="J34" s="5" t="s">
        <v>27</v>
      </c>
      <c r="K34" s="3" t="s">
        <v>39</v>
      </c>
      <c r="L34" s="6" t="s">
        <v>29</v>
      </c>
      <c r="M34" s="3" t="s">
        <v>31</v>
      </c>
      <c r="N34" s="3" t="s">
        <v>31</v>
      </c>
      <c r="O34" s="3" t="s">
        <v>32</v>
      </c>
      <c r="P34" s="3" t="s">
        <v>30</v>
      </c>
      <c r="Q34" s="3" t="s">
        <v>31</v>
      </c>
      <c r="R34" s="6" t="s">
        <v>33</v>
      </c>
      <c r="S34" s="7" t="s">
        <v>31</v>
      </c>
      <c r="T34" s="3" t="s">
        <v>31</v>
      </c>
      <c r="U34" s="3" t="s">
        <v>32</v>
      </c>
      <c r="V34" s="3" t="s">
        <v>31</v>
      </c>
      <c r="W34" s="3" t="s">
        <v>31</v>
      </c>
      <c r="X34" s="8" t="b">
        <v>1</v>
      </c>
      <c r="Y34" s="3" t="s">
        <v>30</v>
      </c>
      <c r="Z34" s="3" t="s">
        <v>31</v>
      </c>
      <c r="AA34" s="3" t="s">
        <v>32</v>
      </c>
      <c r="AB34" s="3" t="s">
        <v>32</v>
      </c>
      <c r="AC34" s="3" t="s">
        <v>30</v>
      </c>
      <c r="AD34" s="6" t="s">
        <v>29</v>
      </c>
      <c r="AE34" s="3" t="s">
        <v>31</v>
      </c>
      <c r="AF34" s="3" t="s">
        <v>31</v>
      </c>
      <c r="AG34" s="3" t="s">
        <v>32</v>
      </c>
      <c r="AH34" s="3" t="s">
        <v>30</v>
      </c>
      <c r="AI34" s="10" t="s">
        <v>31</v>
      </c>
      <c r="AJ34" s="1"/>
    </row>
    <row r="35" spans="1:36" ht="15.75" thickBot="1" x14ac:dyDescent="0.3">
      <c r="A35" s="9">
        <v>44280.574756944443</v>
      </c>
      <c r="B35" s="2" t="s">
        <v>64</v>
      </c>
      <c r="C35" s="2" t="s">
        <v>23</v>
      </c>
      <c r="D35" s="3" t="s">
        <v>42</v>
      </c>
      <c r="E35" s="3" t="s">
        <v>24</v>
      </c>
      <c r="F35" s="3" t="s">
        <v>25</v>
      </c>
      <c r="G35" s="4" t="s">
        <v>27</v>
      </c>
      <c r="H35" s="5" t="s">
        <v>27</v>
      </c>
      <c r="I35" s="4" t="s">
        <v>38</v>
      </c>
      <c r="J35" s="5" t="s">
        <v>38</v>
      </c>
      <c r="K35" s="3" t="s">
        <v>39</v>
      </c>
      <c r="L35" s="6" t="s">
        <v>29</v>
      </c>
      <c r="M35" s="3" t="s">
        <v>31</v>
      </c>
      <c r="N35" s="3" t="s">
        <v>30</v>
      </c>
      <c r="O35" s="3" t="s">
        <v>32</v>
      </c>
      <c r="P35" s="3" t="s">
        <v>30</v>
      </c>
      <c r="Q35" s="3" t="s">
        <v>31</v>
      </c>
      <c r="R35" s="6" t="s">
        <v>29</v>
      </c>
      <c r="S35" s="7" t="s">
        <v>31</v>
      </c>
      <c r="T35" s="3" t="s">
        <v>30</v>
      </c>
      <c r="U35" s="3" t="s">
        <v>32</v>
      </c>
      <c r="V35" s="3" t="s">
        <v>30</v>
      </c>
      <c r="W35" s="3" t="s">
        <v>31</v>
      </c>
      <c r="X35" s="6" t="s">
        <v>29</v>
      </c>
      <c r="Y35" s="3" t="s">
        <v>31</v>
      </c>
      <c r="Z35" s="3" t="s">
        <v>30</v>
      </c>
      <c r="AA35" s="3" t="s">
        <v>32</v>
      </c>
      <c r="AB35" s="3" t="s">
        <v>30</v>
      </c>
      <c r="AC35" s="3" t="s">
        <v>31</v>
      </c>
      <c r="AD35" s="6" t="s">
        <v>29</v>
      </c>
      <c r="AE35" s="3" t="s">
        <v>31</v>
      </c>
      <c r="AF35" s="3" t="s">
        <v>30</v>
      </c>
      <c r="AG35" s="3" t="s">
        <v>32</v>
      </c>
      <c r="AH35" s="3" t="s">
        <v>30</v>
      </c>
      <c r="AI35" s="10" t="s">
        <v>31</v>
      </c>
      <c r="AJ35" s="1"/>
    </row>
    <row r="36" spans="1:36" ht="15.75" thickBot="1" x14ac:dyDescent="0.3">
      <c r="A36" s="9">
        <v>44280.57775462963</v>
      </c>
      <c r="B36" s="2" t="s">
        <v>65</v>
      </c>
      <c r="C36" s="2" t="s">
        <v>41</v>
      </c>
      <c r="D36" s="3" t="s">
        <v>25</v>
      </c>
      <c r="E36" s="3" t="s">
        <v>42</v>
      </c>
      <c r="F36" s="3" t="s">
        <v>25</v>
      </c>
      <c r="G36" s="4" t="s">
        <v>27</v>
      </c>
      <c r="H36" s="5" t="s">
        <v>38</v>
      </c>
      <c r="I36" s="4" t="s">
        <v>27</v>
      </c>
      <c r="J36" s="5" t="s">
        <v>38</v>
      </c>
      <c r="K36" s="3" t="s">
        <v>61</v>
      </c>
      <c r="L36" s="6" t="s">
        <v>33</v>
      </c>
      <c r="M36" s="3" t="s">
        <v>30</v>
      </c>
      <c r="N36" s="3" t="s">
        <v>32</v>
      </c>
      <c r="O36" s="3" t="s">
        <v>30</v>
      </c>
      <c r="P36" s="3" t="s">
        <v>30</v>
      </c>
      <c r="Q36" s="3" t="s">
        <v>30</v>
      </c>
      <c r="R36" s="6" t="s">
        <v>29</v>
      </c>
      <c r="S36" s="7" t="s">
        <v>30</v>
      </c>
      <c r="T36" s="3" t="s">
        <v>32</v>
      </c>
      <c r="U36" s="3" t="s">
        <v>30</v>
      </c>
      <c r="V36" s="3" t="s">
        <v>30</v>
      </c>
      <c r="W36" s="3" t="s">
        <v>30</v>
      </c>
      <c r="X36" s="6" t="s">
        <v>29</v>
      </c>
      <c r="Y36" s="3" t="s">
        <v>30</v>
      </c>
      <c r="Z36" s="3" t="s">
        <v>32</v>
      </c>
      <c r="AA36" s="3" t="s">
        <v>30</v>
      </c>
      <c r="AB36" s="3" t="s">
        <v>30</v>
      </c>
      <c r="AC36" s="3" t="s">
        <v>30</v>
      </c>
      <c r="AD36" s="6" t="s">
        <v>29</v>
      </c>
      <c r="AE36" s="3" t="s">
        <v>30</v>
      </c>
      <c r="AF36" s="3" t="s">
        <v>32</v>
      </c>
      <c r="AG36" s="3" t="s">
        <v>30</v>
      </c>
      <c r="AH36" s="3" t="s">
        <v>30</v>
      </c>
      <c r="AI36" s="10" t="s">
        <v>30</v>
      </c>
      <c r="AJ36" s="1"/>
    </row>
    <row r="37" spans="1:36" ht="15.75" thickBot="1" x14ac:dyDescent="0.3">
      <c r="A37" s="9">
        <v>44284.514780092592</v>
      </c>
      <c r="B37" s="2" t="s">
        <v>44</v>
      </c>
      <c r="C37" s="2" t="s">
        <v>41</v>
      </c>
      <c r="D37" s="3" t="s">
        <v>24</v>
      </c>
      <c r="E37" s="3" t="s">
        <v>24</v>
      </c>
      <c r="F37" s="3" t="s">
        <v>24</v>
      </c>
      <c r="G37" s="4" t="s">
        <v>26</v>
      </c>
      <c r="H37" s="5" t="s">
        <v>26</v>
      </c>
      <c r="I37" s="4" t="s">
        <v>27</v>
      </c>
      <c r="J37" s="5" t="s">
        <v>26</v>
      </c>
      <c r="K37" s="3" t="s">
        <v>28</v>
      </c>
      <c r="L37" s="6" t="s">
        <v>29</v>
      </c>
      <c r="M37" s="3" t="s">
        <v>30</v>
      </c>
      <c r="N37" s="3" t="s">
        <v>30</v>
      </c>
      <c r="O37" s="3" t="s">
        <v>31</v>
      </c>
      <c r="P37" s="3" t="s">
        <v>32</v>
      </c>
      <c r="Q37" s="3" t="s">
        <v>31</v>
      </c>
      <c r="R37" s="6" t="s">
        <v>29</v>
      </c>
      <c r="S37" s="7" t="s">
        <v>30</v>
      </c>
      <c r="T37" s="3" t="s">
        <v>30</v>
      </c>
      <c r="U37" s="3" t="s">
        <v>30</v>
      </c>
      <c r="V37" s="3" t="s">
        <v>30</v>
      </c>
      <c r="W37" s="3" t="s">
        <v>30</v>
      </c>
      <c r="X37" s="6" t="s">
        <v>29</v>
      </c>
      <c r="Y37" s="3" t="s">
        <v>30</v>
      </c>
      <c r="Z37" s="3" t="s">
        <v>30</v>
      </c>
      <c r="AA37" s="3" t="s">
        <v>30</v>
      </c>
      <c r="AB37" s="3" t="s">
        <v>30</v>
      </c>
      <c r="AC37" s="3" t="s">
        <v>30</v>
      </c>
      <c r="AD37" s="6" t="s">
        <v>29</v>
      </c>
      <c r="AE37" s="3" t="s">
        <v>32</v>
      </c>
      <c r="AF37" s="3" t="s">
        <v>32</v>
      </c>
      <c r="AG37" s="3" t="s">
        <v>32</v>
      </c>
      <c r="AH37" s="3" t="s">
        <v>34</v>
      </c>
      <c r="AI37" s="10" t="s">
        <v>32</v>
      </c>
      <c r="AJ37" s="1"/>
    </row>
    <row r="38" spans="1:36" ht="15.75" thickBot="1" x14ac:dyDescent="0.3">
      <c r="A38" s="9">
        <v>44284.515798611108</v>
      </c>
      <c r="B38" s="2" t="s">
        <v>44</v>
      </c>
      <c r="C38" s="2" t="s">
        <v>23</v>
      </c>
      <c r="D38" s="3" t="s">
        <v>25</v>
      </c>
      <c r="E38" s="3" t="s">
        <v>25</v>
      </c>
      <c r="F38" s="3" t="s">
        <v>49</v>
      </c>
      <c r="G38" s="4" t="s">
        <v>26</v>
      </c>
      <c r="H38" s="5" t="s">
        <v>27</v>
      </c>
      <c r="I38" s="4" t="s">
        <v>26</v>
      </c>
      <c r="J38" s="5" t="s">
        <v>27</v>
      </c>
      <c r="K38" s="3" t="s">
        <v>39</v>
      </c>
      <c r="L38" s="6" t="s">
        <v>29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34</v>
      </c>
      <c r="R38" s="6" t="s">
        <v>29</v>
      </c>
      <c r="S38" s="7" t="s">
        <v>34</v>
      </c>
      <c r="T38" s="3" t="s">
        <v>34</v>
      </c>
      <c r="U38" s="3" t="s">
        <v>34</v>
      </c>
      <c r="V38" s="3" t="s">
        <v>34</v>
      </c>
      <c r="W38" s="3" t="s">
        <v>34</v>
      </c>
      <c r="X38" s="6" t="s">
        <v>29</v>
      </c>
      <c r="Y38" s="3" t="s">
        <v>34</v>
      </c>
      <c r="Z38" s="3" t="s">
        <v>34</v>
      </c>
      <c r="AA38" s="3" t="s">
        <v>34</v>
      </c>
      <c r="AB38" s="3" t="s">
        <v>34</v>
      </c>
      <c r="AC38" s="3" t="s">
        <v>34</v>
      </c>
      <c r="AD38" s="6" t="s">
        <v>29</v>
      </c>
      <c r="AE38" s="3" t="s">
        <v>30</v>
      </c>
      <c r="AF38" s="3" t="s">
        <v>30</v>
      </c>
      <c r="AG38" s="3" t="s">
        <v>30</v>
      </c>
      <c r="AH38" s="3" t="s">
        <v>30</v>
      </c>
      <c r="AI38" s="10" t="s">
        <v>30</v>
      </c>
      <c r="AJ38" s="1"/>
    </row>
    <row r="39" spans="1:36" ht="15.75" thickBot="1" x14ac:dyDescent="0.3">
      <c r="A39" s="9">
        <v>44285.011111111111</v>
      </c>
      <c r="B39" s="2" t="s">
        <v>66</v>
      </c>
      <c r="C39" s="2" t="s">
        <v>41</v>
      </c>
      <c r="D39" s="3" t="s">
        <v>49</v>
      </c>
      <c r="E39" s="3" t="s">
        <v>49</v>
      </c>
      <c r="F39" s="3" t="s">
        <v>49</v>
      </c>
      <c r="G39" s="4" t="s">
        <v>27</v>
      </c>
      <c r="H39" s="5" t="s">
        <v>27</v>
      </c>
      <c r="I39" s="4" t="s">
        <v>26</v>
      </c>
      <c r="J39" s="5" t="s">
        <v>26</v>
      </c>
      <c r="K39" s="3" t="s">
        <v>39</v>
      </c>
      <c r="L39" s="6" t="s">
        <v>33</v>
      </c>
      <c r="M39" s="3" t="s">
        <v>30</v>
      </c>
      <c r="N39" s="3" t="s">
        <v>32</v>
      </c>
      <c r="O39" s="3" t="s">
        <v>30</v>
      </c>
      <c r="P39" s="3" t="s">
        <v>30</v>
      </c>
      <c r="Q39" s="3" t="s">
        <v>30</v>
      </c>
      <c r="R39" s="6" t="s">
        <v>29</v>
      </c>
      <c r="S39" s="7" t="s">
        <v>30</v>
      </c>
      <c r="T39" s="3" t="s">
        <v>32</v>
      </c>
      <c r="U39" s="3" t="s">
        <v>30</v>
      </c>
      <c r="V39" s="3" t="s">
        <v>30</v>
      </c>
      <c r="W39" s="3" t="s">
        <v>30</v>
      </c>
      <c r="X39" s="6" t="s">
        <v>29</v>
      </c>
      <c r="Y39" s="3" t="s">
        <v>32</v>
      </c>
      <c r="Z39" s="3" t="s">
        <v>30</v>
      </c>
      <c r="AA39" s="3" t="s">
        <v>30</v>
      </c>
      <c r="AB39" s="3" t="s">
        <v>32</v>
      </c>
      <c r="AC39" s="3" t="s">
        <v>32</v>
      </c>
      <c r="AD39" s="6" t="s">
        <v>33</v>
      </c>
      <c r="AE39" s="3" t="s">
        <v>32</v>
      </c>
      <c r="AF39" s="3" t="s">
        <v>32</v>
      </c>
      <c r="AG39" s="3" t="s">
        <v>32</v>
      </c>
      <c r="AH39" s="3" t="s">
        <v>32</v>
      </c>
      <c r="AI39" s="10" t="s">
        <v>32</v>
      </c>
      <c r="AJ39" s="1"/>
    </row>
    <row r="40" spans="1:36" ht="15.75" thickBot="1" x14ac:dyDescent="0.3">
      <c r="A40" s="9">
        <v>44286.510682870372</v>
      </c>
      <c r="B40" s="2" t="s">
        <v>67</v>
      </c>
      <c r="C40" s="2" t="s">
        <v>23</v>
      </c>
      <c r="D40" s="3" t="s">
        <v>24</v>
      </c>
      <c r="E40" s="3" t="s">
        <v>36</v>
      </c>
      <c r="F40" s="3" t="s">
        <v>24</v>
      </c>
      <c r="G40" s="4" t="s">
        <v>52</v>
      </c>
      <c r="H40" s="5" t="s">
        <v>26</v>
      </c>
      <c r="I40" s="4" t="s">
        <v>26</v>
      </c>
      <c r="J40" s="5" t="s">
        <v>27</v>
      </c>
      <c r="K40" s="3" t="s">
        <v>28</v>
      </c>
      <c r="L40" s="8" t="b">
        <v>1</v>
      </c>
      <c r="M40" s="3" t="s">
        <v>30</v>
      </c>
      <c r="N40" s="3" t="s">
        <v>31</v>
      </c>
      <c r="O40" s="3" t="s">
        <v>31</v>
      </c>
      <c r="P40" s="3" t="s">
        <v>31</v>
      </c>
      <c r="Q40" s="3" t="s">
        <v>31</v>
      </c>
      <c r="R40" s="8" t="b">
        <v>0</v>
      </c>
      <c r="S40" s="7" t="s">
        <v>31</v>
      </c>
      <c r="T40" s="3" t="s">
        <v>31</v>
      </c>
      <c r="U40" s="3" t="s">
        <v>31</v>
      </c>
      <c r="V40" s="3" t="s">
        <v>31</v>
      </c>
      <c r="W40" s="3" t="s">
        <v>31</v>
      </c>
      <c r="X40" s="8" t="b">
        <v>1</v>
      </c>
      <c r="Y40" s="3" t="s">
        <v>31</v>
      </c>
      <c r="Z40" s="3" t="s">
        <v>31</v>
      </c>
      <c r="AA40" s="3" t="s">
        <v>31</v>
      </c>
      <c r="AB40" s="3" t="s">
        <v>31</v>
      </c>
      <c r="AC40" s="3" t="s">
        <v>31</v>
      </c>
      <c r="AD40" s="6" t="s">
        <v>29</v>
      </c>
      <c r="AE40" s="3" t="s">
        <v>31</v>
      </c>
      <c r="AF40" s="3" t="s">
        <v>31</v>
      </c>
      <c r="AG40" s="3" t="s">
        <v>31</v>
      </c>
      <c r="AH40" s="3" t="s">
        <v>31</v>
      </c>
      <c r="AI40" s="10" t="s">
        <v>31</v>
      </c>
      <c r="AJ40" s="1"/>
    </row>
    <row r="41" spans="1:36" ht="15.75" thickBot="1" x14ac:dyDescent="0.3">
      <c r="A41" s="9">
        <v>44286.51189814815</v>
      </c>
      <c r="B41" s="2" t="s">
        <v>46</v>
      </c>
      <c r="C41" s="2" t="s">
        <v>41</v>
      </c>
      <c r="D41" s="3" t="s">
        <v>24</v>
      </c>
      <c r="E41" s="3" t="s">
        <v>42</v>
      </c>
      <c r="F41" s="3" t="s">
        <v>42</v>
      </c>
      <c r="G41" s="4" t="s">
        <v>26</v>
      </c>
      <c r="H41" s="5" t="s">
        <v>26</v>
      </c>
      <c r="I41" s="4" t="s">
        <v>38</v>
      </c>
      <c r="J41" s="5" t="s">
        <v>27</v>
      </c>
      <c r="K41" s="3" t="s">
        <v>28</v>
      </c>
      <c r="L41" s="6" t="s">
        <v>33</v>
      </c>
      <c r="M41" s="3" t="s">
        <v>31</v>
      </c>
      <c r="N41" s="3" t="s">
        <v>32</v>
      </c>
      <c r="O41" s="3" t="s">
        <v>31</v>
      </c>
      <c r="P41" s="3" t="s">
        <v>32</v>
      </c>
      <c r="Q41" s="3" t="s">
        <v>30</v>
      </c>
      <c r="R41" s="6" t="s">
        <v>33</v>
      </c>
      <c r="S41" s="7" t="s">
        <v>31</v>
      </c>
      <c r="T41" s="3" t="s">
        <v>30</v>
      </c>
      <c r="U41" s="3" t="s">
        <v>30</v>
      </c>
      <c r="V41" s="3" t="s">
        <v>30</v>
      </c>
      <c r="W41" s="3" t="s">
        <v>31</v>
      </c>
      <c r="X41" s="6" t="s">
        <v>29</v>
      </c>
      <c r="Y41" s="3" t="s">
        <v>31</v>
      </c>
      <c r="Z41" s="3" t="s">
        <v>32</v>
      </c>
      <c r="AA41" s="3" t="s">
        <v>30</v>
      </c>
      <c r="AB41" s="3" t="s">
        <v>30</v>
      </c>
      <c r="AC41" s="3" t="s">
        <v>31</v>
      </c>
      <c r="AD41" s="6" t="s">
        <v>29</v>
      </c>
      <c r="AE41" s="3" t="s">
        <v>31</v>
      </c>
      <c r="AF41" s="3" t="s">
        <v>30</v>
      </c>
      <c r="AG41" s="3" t="s">
        <v>30</v>
      </c>
      <c r="AH41" s="3" t="s">
        <v>30</v>
      </c>
      <c r="AI41" s="10" t="s">
        <v>31</v>
      </c>
      <c r="AJ41" s="1"/>
    </row>
    <row r="42" spans="1:36" ht="27" thickBot="1" x14ac:dyDescent="0.3">
      <c r="A42" s="9">
        <v>44286.515509259261</v>
      </c>
      <c r="B42" s="2" t="s">
        <v>53</v>
      </c>
      <c r="C42" s="2" t="s">
        <v>41</v>
      </c>
      <c r="D42" s="3" t="s">
        <v>24</v>
      </c>
      <c r="E42" s="3" t="s">
        <v>24</v>
      </c>
      <c r="F42" s="3" t="s">
        <v>42</v>
      </c>
      <c r="G42" s="4" t="s">
        <v>26</v>
      </c>
      <c r="H42" s="5" t="s">
        <v>26</v>
      </c>
      <c r="I42" s="4" t="s">
        <v>26</v>
      </c>
      <c r="J42" s="5" t="s">
        <v>38</v>
      </c>
      <c r="K42" s="3" t="s">
        <v>28</v>
      </c>
      <c r="L42" s="6" t="s">
        <v>29</v>
      </c>
      <c r="M42" s="3" t="s">
        <v>30</v>
      </c>
      <c r="N42" s="3" t="s">
        <v>34</v>
      </c>
      <c r="O42" s="3" t="s">
        <v>32</v>
      </c>
      <c r="P42" s="3" t="s">
        <v>32</v>
      </c>
      <c r="Q42" s="3" t="s">
        <v>30</v>
      </c>
      <c r="R42" s="8" t="b">
        <v>0</v>
      </c>
      <c r="S42" s="7" t="s">
        <v>30</v>
      </c>
      <c r="T42" s="3" t="s">
        <v>34</v>
      </c>
      <c r="U42" s="3" t="s">
        <v>30</v>
      </c>
      <c r="V42" s="3" t="s">
        <v>32</v>
      </c>
      <c r="W42" s="3" t="s">
        <v>31</v>
      </c>
      <c r="X42" s="6" t="s">
        <v>29</v>
      </c>
      <c r="Y42" s="3" t="s">
        <v>30</v>
      </c>
      <c r="Z42" s="3" t="s">
        <v>32</v>
      </c>
      <c r="AA42" s="3" t="s">
        <v>30</v>
      </c>
      <c r="AB42" s="3" t="s">
        <v>30</v>
      </c>
      <c r="AC42" s="3" t="s">
        <v>31</v>
      </c>
      <c r="AD42" s="8" t="b">
        <v>1</v>
      </c>
      <c r="AE42" s="3" t="s">
        <v>30</v>
      </c>
      <c r="AF42" s="3" t="s">
        <v>32</v>
      </c>
      <c r="AG42" s="3" t="s">
        <v>30</v>
      </c>
      <c r="AH42" s="3" t="s">
        <v>32</v>
      </c>
      <c r="AI42" s="10" t="s">
        <v>30</v>
      </c>
      <c r="AJ42" s="1"/>
    </row>
    <row r="43" spans="1:36" ht="15.75" thickBot="1" x14ac:dyDescent="0.3">
      <c r="A43" s="9">
        <v>44287.430115740739</v>
      </c>
      <c r="B43" s="2" t="s">
        <v>45</v>
      </c>
      <c r="C43" s="2" t="s">
        <v>23</v>
      </c>
      <c r="D43" s="3" t="s">
        <v>42</v>
      </c>
      <c r="E43" s="3" t="s">
        <v>24</v>
      </c>
      <c r="F43" s="3" t="s">
        <v>24</v>
      </c>
      <c r="G43" s="4" t="s">
        <v>26</v>
      </c>
      <c r="H43" s="5" t="s">
        <v>26</v>
      </c>
      <c r="I43" s="4" t="s">
        <v>26</v>
      </c>
      <c r="J43" s="5" t="s">
        <v>26</v>
      </c>
      <c r="K43" s="3" t="s">
        <v>39</v>
      </c>
      <c r="L43" s="6" t="s">
        <v>29</v>
      </c>
      <c r="M43" s="3" t="s">
        <v>31</v>
      </c>
      <c r="N43" s="3" t="s">
        <v>32</v>
      </c>
      <c r="O43" s="3" t="s">
        <v>31</v>
      </c>
      <c r="P43" s="3" t="s">
        <v>31</v>
      </c>
      <c r="Q43" s="3" t="s">
        <v>31</v>
      </c>
      <c r="R43" s="6" t="s">
        <v>33</v>
      </c>
      <c r="S43" s="7" t="s">
        <v>31</v>
      </c>
      <c r="T43" s="3" t="s">
        <v>32</v>
      </c>
      <c r="U43" s="3" t="s">
        <v>30</v>
      </c>
      <c r="V43" s="3" t="s">
        <v>31</v>
      </c>
      <c r="W43" s="3" t="s">
        <v>31</v>
      </c>
      <c r="X43" s="6" t="s">
        <v>29</v>
      </c>
      <c r="Y43" s="3" t="s">
        <v>31</v>
      </c>
      <c r="Z43" s="3" t="s">
        <v>32</v>
      </c>
      <c r="AA43" s="3" t="s">
        <v>30</v>
      </c>
      <c r="AB43" s="3" t="s">
        <v>31</v>
      </c>
      <c r="AC43" s="3" t="s">
        <v>31</v>
      </c>
      <c r="AD43" s="8" t="b">
        <v>1</v>
      </c>
      <c r="AE43" s="3" t="s">
        <v>31</v>
      </c>
      <c r="AF43" s="3" t="s">
        <v>34</v>
      </c>
      <c r="AG43" s="3" t="s">
        <v>30</v>
      </c>
      <c r="AH43" s="3" t="s">
        <v>30</v>
      </c>
      <c r="AI43" s="10" t="s">
        <v>30</v>
      </c>
      <c r="AJ43" s="1"/>
    </row>
    <row r="44" spans="1:36" ht="15.75" thickBot="1" x14ac:dyDescent="0.3">
      <c r="A44" s="9">
        <v>44287.826909722222</v>
      </c>
      <c r="B44" s="2" t="s">
        <v>68</v>
      </c>
      <c r="C44" s="2" t="s">
        <v>69</v>
      </c>
      <c r="D44" s="3" t="s">
        <v>36</v>
      </c>
      <c r="E44" s="3" t="s">
        <v>36</v>
      </c>
      <c r="F44" s="3" t="s">
        <v>24</v>
      </c>
      <c r="G44" s="4" t="s">
        <v>52</v>
      </c>
      <c r="H44" s="5" t="s">
        <v>26</v>
      </c>
      <c r="I44" s="4" t="s">
        <v>26</v>
      </c>
      <c r="J44" s="5" t="s">
        <v>26</v>
      </c>
      <c r="K44" s="3" t="s">
        <v>28</v>
      </c>
      <c r="L44" s="6" t="s">
        <v>29</v>
      </c>
      <c r="M44" s="3" t="s">
        <v>31</v>
      </c>
      <c r="N44" s="3" t="s">
        <v>31</v>
      </c>
      <c r="O44" s="3" t="s">
        <v>34</v>
      </c>
      <c r="P44" s="3" t="s">
        <v>31</v>
      </c>
      <c r="Q44" s="3" t="s">
        <v>31</v>
      </c>
      <c r="R44" s="6" t="s">
        <v>33</v>
      </c>
      <c r="S44" s="7" t="s">
        <v>34</v>
      </c>
      <c r="T44" s="3" t="s">
        <v>34</v>
      </c>
      <c r="U44" s="3" t="s">
        <v>34</v>
      </c>
      <c r="V44" s="3" t="s">
        <v>34</v>
      </c>
      <c r="W44" s="3" t="s">
        <v>34</v>
      </c>
      <c r="X44" s="6" t="s">
        <v>29</v>
      </c>
      <c r="Y44" s="3" t="s">
        <v>34</v>
      </c>
      <c r="Z44" s="3" t="s">
        <v>34</v>
      </c>
      <c r="AA44" s="3" t="s">
        <v>34</v>
      </c>
      <c r="AB44" s="3" t="s">
        <v>34</v>
      </c>
      <c r="AC44" s="3" t="s">
        <v>34</v>
      </c>
      <c r="AD44" s="6" t="s">
        <v>33</v>
      </c>
      <c r="AE44" s="3" t="s">
        <v>34</v>
      </c>
      <c r="AF44" s="3" t="s">
        <v>34</v>
      </c>
      <c r="AG44" s="3" t="s">
        <v>34</v>
      </c>
      <c r="AH44" s="3" t="s">
        <v>34</v>
      </c>
      <c r="AI44" s="10" t="s">
        <v>34</v>
      </c>
      <c r="AJ44" s="1"/>
    </row>
    <row r="45" spans="1:36" ht="15.75" thickBot="1" x14ac:dyDescent="0.3">
      <c r="A45" s="9">
        <v>44287.845138888886</v>
      </c>
      <c r="B45" s="2" t="s">
        <v>70</v>
      </c>
      <c r="C45" s="2" t="s">
        <v>41</v>
      </c>
      <c r="D45" s="3" t="s">
        <v>25</v>
      </c>
      <c r="E45" s="3" t="s">
        <v>24</v>
      </c>
      <c r="F45" s="3" t="s">
        <v>49</v>
      </c>
      <c r="G45" s="4" t="s">
        <v>27</v>
      </c>
      <c r="H45" s="5" t="s">
        <v>38</v>
      </c>
      <c r="I45" s="4" t="s">
        <v>26</v>
      </c>
      <c r="J45" s="5" t="s">
        <v>27</v>
      </c>
      <c r="K45" s="3" t="s">
        <v>28</v>
      </c>
      <c r="L45" s="8" t="b">
        <v>0</v>
      </c>
      <c r="M45" s="3" t="s">
        <v>31</v>
      </c>
      <c r="N45" s="3" t="s">
        <v>31</v>
      </c>
      <c r="O45" s="3" t="s">
        <v>30</v>
      </c>
      <c r="P45" s="3" t="s">
        <v>31</v>
      </c>
      <c r="Q45" s="3" t="s">
        <v>31</v>
      </c>
      <c r="R45" s="6" t="s">
        <v>29</v>
      </c>
      <c r="S45" s="7" t="s">
        <v>30</v>
      </c>
      <c r="T45" s="3" t="s">
        <v>30</v>
      </c>
      <c r="U45" s="3" t="s">
        <v>32</v>
      </c>
      <c r="V45" s="3" t="s">
        <v>30</v>
      </c>
      <c r="W45" s="3" t="s">
        <v>30</v>
      </c>
      <c r="X45" s="6" t="s">
        <v>29</v>
      </c>
      <c r="Y45" s="3" t="s">
        <v>30</v>
      </c>
      <c r="Z45" s="3" t="s">
        <v>32</v>
      </c>
      <c r="AA45" s="3" t="s">
        <v>32</v>
      </c>
      <c r="AB45" s="3" t="s">
        <v>32</v>
      </c>
      <c r="AC45" s="3" t="s">
        <v>30</v>
      </c>
      <c r="AD45" s="6" t="s">
        <v>29</v>
      </c>
      <c r="AE45" s="3" t="s">
        <v>32</v>
      </c>
      <c r="AF45" s="3" t="s">
        <v>30</v>
      </c>
      <c r="AG45" s="3" t="s">
        <v>32</v>
      </c>
      <c r="AH45" s="3" t="s">
        <v>31</v>
      </c>
      <c r="AI45" s="10" t="s">
        <v>31</v>
      </c>
      <c r="AJ45" s="1"/>
    </row>
    <row r="46" spans="1:36" ht="15.75" thickBot="1" x14ac:dyDescent="0.3">
      <c r="A46" s="9">
        <v>44287.858611111114</v>
      </c>
      <c r="B46" s="2" t="s">
        <v>71</v>
      </c>
      <c r="C46" s="2" t="s">
        <v>41</v>
      </c>
      <c r="D46" s="3" t="s">
        <v>49</v>
      </c>
      <c r="E46" s="3" t="s">
        <v>49</v>
      </c>
      <c r="F46" s="3" t="s">
        <v>49</v>
      </c>
      <c r="G46" s="4" t="s">
        <v>26</v>
      </c>
      <c r="H46" s="5" t="s">
        <v>26</v>
      </c>
      <c r="I46" s="4" t="s">
        <v>26</v>
      </c>
      <c r="J46" s="5" t="s">
        <v>26</v>
      </c>
      <c r="K46" s="3" t="s">
        <v>61</v>
      </c>
      <c r="L46" s="8" t="b">
        <v>0</v>
      </c>
      <c r="M46" s="3" t="s">
        <v>30</v>
      </c>
      <c r="N46" s="3" t="s">
        <v>30</v>
      </c>
      <c r="O46" s="3" t="s">
        <v>34</v>
      </c>
      <c r="P46" s="3" t="s">
        <v>30</v>
      </c>
      <c r="Q46" s="3" t="s">
        <v>30</v>
      </c>
      <c r="R46" s="6" t="s">
        <v>29</v>
      </c>
      <c r="S46" s="7" t="s">
        <v>30</v>
      </c>
      <c r="T46" s="3" t="s">
        <v>30</v>
      </c>
      <c r="U46" s="3" t="s">
        <v>34</v>
      </c>
      <c r="V46" s="3" t="s">
        <v>30</v>
      </c>
      <c r="W46" s="3" t="s">
        <v>31</v>
      </c>
      <c r="X46" s="8" t="b">
        <v>1</v>
      </c>
      <c r="Y46" s="3" t="s">
        <v>34</v>
      </c>
      <c r="Z46" s="3" t="s">
        <v>31</v>
      </c>
      <c r="AA46" s="3" t="s">
        <v>34</v>
      </c>
      <c r="AB46" s="3" t="s">
        <v>34</v>
      </c>
      <c r="AC46" s="3" t="s">
        <v>34</v>
      </c>
      <c r="AD46" s="6" t="s">
        <v>33</v>
      </c>
      <c r="AE46" s="3" t="s">
        <v>34</v>
      </c>
      <c r="AF46" s="3" t="s">
        <v>32</v>
      </c>
      <c r="AG46" s="3" t="s">
        <v>34</v>
      </c>
      <c r="AH46" s="3" t="s">
        <v>34</v>
      </c>
      <c r="AI46" s="10" t="s">
        <v>34</v>
      </c>
      <c r="AJ46" s="1"/>
    </row>
    <row r="47" spans="1:36" ht="15.75" thickBot="1" x14ac:dyDescent="0.3">
      <c r="A47" s="9">
        <v>44287.873657407406</v>
      </c>
      <c r="B47" s="2" t="s">
        <v>71</v>
      </c>
      <c r="C47" s="2" t="s">
        <v>69</v>
      </c>
      <c r="D47" s="3" t="s">
        <v>25</v>
      </c>
      <c r="E47" s="3" t="s">
        <v>25</v>
      </c>
      <c r="F47" s="3" t="s">
        <v>25</v>
      </c>
      <c r="G47" s="4" t="s">
        <v>26</v>
      </c>
      <c r="H47" s="5" t="s">
        <v>27</v>
      </c>
      <c r="I47" s="4" t="s">
        <v>26</v>
      </c>
      <c r="J47" s="5" t="s">
        <v>27</v>
      </c>
      <c r="K47" s="3" t="s">
        <v>61</v>
      </c>
      <c r="L47" s="6" t="s">
        <v>29</v>
      </c>
      <c r="M47" s="3" t="s">
        <v>30</v>
      </c>
      <c r="N47" s="3" t="s">
        <v>31</v>
      </c>
      <c r="O47" s="3" t="s">
        <v>32</v>
      </c>
      <c r="P47" s="3" t="s">
        <v>30</v>
      </c>
      <c r="Q47" s="3" t="s">
        <v>30</v>
      </c>
      <c r="R47" s="6" t="s">
        <v>29</v>
      </c>
      <c r="S47" s="7" t="s">
        <v>30</v>
      </c>
      <c r="T47" s="3" t="s">
        <v>30</v>
      </c>
      <c r="U47" s="3" t="s">
        <v>32</v>
      </c>
      <c r="V47" s="3" t="s">
        <v>30</v>
      </c>
      <c r="W47" s="3" t="s">
        <v>30</v>
      </c>
      <c r="X47" s="6" t="s">
        <v>29</v>
      </c>
      <c r="Y47" s="3" t="s">
        <v>30</v>
      </c>
      <c r="Z47" s="3" t="s">
        <v>30</v>
      </c>
      <c r="AA47" s="3" t="s">
        <v>32</v>
      </c>
      <c r="AB47" s="3" t="s">
        <v>30</v>
      </c>
      <c r="AC47" s="3" t="s">
        <v>30</v>
      </c>
      <c r="AD47" s="6" t="s">
        <v>29</v>
      </c>
      <c r="AE47" s="3" t="s">
        <v>30</v>
      </c>
      <c r="AF47" s="3" t="s">
        <v>30</v>
      </c>
      <c r="AG47" s="3" t="s">
        <v>32</v>
      </c>
      <c r="AH47" s="3" t="s">
        <v>30</v>
      </c>
      <c r="AI47" s="10" t="s">
        <v>30</v>
      </c>
      <c r="AJ47" s="1"/>
    </row>
    <row r="48" spans="1:36" ht="15.75" thickBot="1" x14ac:dyDescent="0.3">
      <c r="A48" s="9">
        <v>44287.877013888887</v>
      </c>
      <c r="B48" s="2" t="s">
        <v>72</v>
      </c>
      <c r="C48" s="2" t="s">
        <v>41</v>
      </c>
      <c r="D48" s="3" t="s">
        <v>42</v>
      </c>
      <c r="E48" s="3" t="s">
        <v>42</v>
      </c>
      <c r="F48" s="3" t="s">
        <v>25</v>
      </c>
      <c r="G48" s="4" t="s">
        <v>27</v>
      </c>
      <c r="H48" s="5" t="s">
        <v>38</v>
      </c>
      <c r="I48" s="4" t="s">
        <v>38</v>
      </c>
      <c r="J48" s="5" t="s">
        <v>38</v>
      </c>
      <c r="K48" s="3" t="s">
        <v>28</v>
      </c>
      <c r="L48" s="6" t="s">
        <v>29</v>
      </c>
      <c r="M48" s="3" t="s">
        <v>31</v>
      </c>
      <c r="N48" s="3" t="s">
        <v>31</v>
      </c>
      <c r="O48" s="3" t="s">
        <v>31</v>
      </c>
      <c r="P48" s="3" t="s">
        <v>31</v>
      </c>
      <c r="Q48" s="3" t="s">
        <v>31</v>
      </c>
      <c r="R48" s="6" t="s">
        <v>29</v>
      </c>
      <c r="S48" s="7" t="s">
        <v>31</v>
      </c>
      <c r="T48" s="3" t="s">
        <v>31</v>
      </c>
      <c r="U48" s="3" t="s">
        <v>31</v>
      </c>
      <c r="V48" s="3" t="s">
        <v>31</v>
      </c>
      <c r="W48" s="3" t="s">
        <v>31</v>
      </c>
      <c r="X48" s="6" t="s">
        <v>29</v>
      </c>
      <c r="Y48" s="3" t="s">
        <v>31</v>
      </c>
      <c r="Z48" s="3" t="s">
        <v>31</v>
      </c>
      <c r="AA48" s="3" t="s">
        <v>31</v>
      </c>
      <c r="AB48" s="3" t="s">
        <v>31</v>
      </c>
      <c r="AC48" s="3" t="s">
        <v>31</v>
      </c>
      <c r="AD48" s="8" t="b">
        <v>0</v>
      </c>
      <c r="AE48" s="3" t="s">
        <v>31</v>
      </c>
      <c r="AF48" s="3" t="s">
        <v>31</v>
      </c>
      <c r="AG48" s="3" t="s">
        <v>31</v>
      </c>
      <c r="AH48" s="3" t="s">
        <v>31</v>
      </c>
      <c r="AI48" s="10" t="s">
        <v>31</v>
      </c>
      <c r="AJ48" s="1"/>
    </row>
    <row r="49" spans="1:36" ht="15.75" thickBot="1" x14ac:dyDescent="0.3">
      <c r="A49" s="9">
        <v>44290.68577546296</v>
      </c>
      <c r="B49" s="2" t="s">
        <v>73</v>
      </c>
      <c r="C49" s="2" t="s">
        <v>41</v>
      </c>
      <c r="D49" s="3" t="s">
        <v>42</v>
      </c>
      <c r="E49" s="3" t="s">
        <v>24</v>
      </c>
      <c r="F49" s="3" t="s">
        <v>25</v>
      </c>
      <c r="G49" s="4" t="s">
        <v>26</v>
      </c>
      <c r="H49" s="5" t="s">
        <v>26</v>
      </c>
      <c r="I49" s="4" t="s">
        <v>27</v>
      </c>
      <c r="J49" s="5" t="s">
        <v>27</v>
      </c>
      <c r="K49" s="3" t="s">
        <v>39</v>
      </c>
      <c r="L49" s="6" t="s">
        <v>29</v>
      </c>
      <c r="M49" s="3" t="s">
        <v>30</v>
      </c>
      <c r="N49" s="3" t="s">
        <v>32</v>
      </c>
      <c r="O49" s="3" t="s">
        <v>34</v>
      </c>
      <c r="P49" s="3" t="s">
        <v>30</v>
      </c>
      <c r="Q49" s="3" t="s">
        <v>30</v>
      </c>
      <c r="R49" s="6" t="s">
        <v>33</v>
      </c>
      <c r="S49" s="7" t="s">
        <v>32</v>
      </c>
      <c r="T49" s="3" t="s">
        <v>34</v>
      </c>
      <c r="U49" s="3" t="s">
        <v>34</v>
      </c>
      <c r="V49" s="3" t="s">
        <v>34</v>
      </c>
      <c r="W49" s="3" t="s">
        <v>34</v>
      </c>
      <c r="X49" s="6" t="s">
        <v>29</v>
      </c>
      <c r="Y49" s="3" t="s">
        <v>32</v>
      </c>
      <c r="Z49" s="3" t="s">
        <v>32</v>
      </c>
      <c r="AA49" s="3" t="s">
        <v>32</v>
      </c>
      <c r="AB49" s="3" t="s">
        <v>34</v>
      </c>
      <c r="AC49" s="3" t="s">
        <v>34</v>
      </c>
      <c r="AD49" s="6" t="s">
        <v>33</v>
      </c>
      <c r="AE49" s="3" t="s">
        <v>32</v>
      </c>
      <c r="AF49" s="3" t="s">
        <v>32</v>
      </c>
      <c r="AG49" s="3" t="s">
        <v>32</v>
      </c>
      <c r="AH49" s="3" t="s">
        <v>32</v>
      </c>
      <c r="AI49" s="10" t="s">
        <v>32</v>
      </c>
      <c r="AJ49" s="1"/>
    </row>
    <row r="50" spans="1:36" ht="15.75" thickBot="1" x14ac:dyDescent="0.3">
      <c r="A50" s="9">
        <v>44290.692499999997</v>
      </c>
      <c r="B50" s="2" t="s">
        <v>74</v>
      </c>
      <c r="C50" s="2" t="s">
        <v>41</v>
      </c>
      <c r="D50" s="3" t="s">
        <v>25</v>
      </c>
      <c r="E50" s="3" t="s">
        <v>49</v>
      </c>
      <c r="F50" s="3" t="s">
        <v>49</v>
      </c>
      <c r="G50" s="4" t="s">
        <v>26</v>
      </c>
      <c r="H50" s="5" t="s">
        <v>26</v>
      </c>
      <c r="I50" s="4" t="s">
        <v>27</v>
      </c>
      <c r="J50" s="5" t="s">
        <v>38</v>
      </c>
      <c r="K50" s="3" t="s">
        <v>56</v>
      </c>
      <c r="L50" s="8" t="b">
        <v>0</v>
      </c>
      <c r="M50" s="3" t="s">
        <v>31</v>
      </c>
      <c r="N50" s="3" t="s">
        <v>31</v>
      </c>
      <c r="O50" s="3" t="s">
        <v>30</v>
      </c>
      <c r="P50" s="3" t="s">
        <v>31</v>
      </c>
      <c r="Q50" s="3" t="s">
        <v>31</v>
      </c>
      <c r="R50" s="8" t="b">
        <v>1</v>
      </c>
      <c r="S50" s="7" t="s">
        <v>31</v>
      </c>
      <c r="T50" s="3" t="s">
        <v>31</v>
      </c>
      <c r="U50" s="3" t="s">
        <v>30</v>
      </c>
      <c r="V50" s="3" t="s">
        <v>31</v>
      </c>
      <c r="W50" s="3" t="s">
        <v>31</v>
      </c>
      <c r="X50" s="8" t="b">
        <v>1</v>
      </c>
      <c r="Y50" s="3" t="s">
        <v>31</v>
      </c>
      <c r="Z50" s="3" t="s">
        <v>31</v>
      </c>
      <c r="AA50" s="3" t="s">
        <v>31</v>
      </c>
      <c r="AB50" s="3" t="s">
        <v>31</v>
      </c>
      <c r="AC50" s="3" t="s">
        <v>31</v>
      </c>
      <c r="AD50" s="8" t="b">
        <v>0</v>
      </c>
      <c r="AE50" s="3" t="s">
        <v>31</v>
      </c>
      <c r="AF50" s="3" t="s">
        <v>31</v>
      </c>
      <c r="AG50" s="3" t="s">
        <v>31</v>
      </c>
      <c r="AH50" s="3" t="s">
        <v>31</v>
      </c>
      <c r="AI50" s="10" t="s">
        <v>31</v>
      </c>
      <c r="AJ50" s="1"/>
    </row>
    <row r="51" spans="1:36" ht="15.75" thickBot="1" x14ac:dyDescent="0.3">
      <c r="A51" s="9">
        <v>44290.696759259263</v>
      </c>
      <c r="B51" s="2" t="s">
        <v>75</v>
      </c>
      <c r="C51" s="2" t="s">
        <v>41</v>
      </c>
      <c r="D51" s="3" t="s">
        <v>25</v>
      </c>
      <c r="E51" s="3" t="s">
        <v>24</v>
      </c>
      <c r="F51" s="3" t="s">
        <v>25</v>
      </c>
      <c r="G51" s="4" t="s">
        <v>26</v>
      </c>
      <c r="H51" s="5" t="s">
        <v>27</v>
      </c>
      <c r="I51" s="4" t="s">
        <v>26</v>
      </c>
      <c r="J51" s="5" t="s">
        <v>27</v>
      </c>
      <c r="K51" s="3" t="s">
        <v>39</v>
      </c>
      <c r="L51" s="6" t="s">
        <v>29</v>
      </c>
      <c r="M51" s="3" t="s">
        <v>30</v>
      </c>
      <c r="N51" s="3" t="s">
        <v>30</v>
      </c>
      <c r="O51" s="3" t="s">
        <v>31</v>
      </c>
      <c r="P51" s="3" t="s">
        <v>30</v>
      </c>
      <c r="Q51" s="3" t="s">
        <v>32</v>
      </c>
      <c r="R51" s="6" t="s">
        <v>33</v>
      </c>
      <c r="S51" s="7" t="s">
        <v>30</v>
      </c>
      <c r="T51" s="3" t="s">
        <v>31</v>
      </c>
      <c r="U51" s="3" t="s">
        <v>31</v>
      </c>
      <c r="V51" s="3" t="s">
        <v>30</v>
      </c>
      <c r="W51" s="3" t="s">
        <v>32</v>
      </c>
      <c r="X51" s="6" t="s">
        <v>29</v>
      </c>
      <c r="Y51" s="3" t="s">
        <v>30</v>
      </c>
      <c r="Z51" s="3" t="s">
        <v>31</v>
      </c>
      <c r="AA51" s="3" t="s">
        <v>31</v>
      </c>
      <c r="AB51" s="3" t="s">
        <v>30</v>
      </c>
      <c r="AC51" s="3" t="s">
        <v>32</v>
      </c>
      <c r="AD51" s="6" t="s">
        <v>33</v>
      </c>
      <c r="AE51" s="3" t="s">
        <v>31</v>
      </c>
      <c r="AF51" s="3" t="s">
        <v>31</v>
      </c>
      <c r="AG51" s="3" t="s">
        <v>31</v>
      </c>
      <c r="AH51" s="3" t="s">
        <v>31</v>
      </c>
      <c r="AI51" s="10" t="s">
        <v>30</v>
      </c>
      <c r="AJ51" s="1"/>
    </row>
    <row r="52" spans="1:36" ht="15.75" thickBot="1" x14ac:dyDescent="0.3">
      <c r="A52" s="9">
        <v>44290.702974537038</v>
      </c>
      <c r="B52" s="2" t="s">
        <v>72</v>
      </c>
      <c r="C52" s="2" t="s">
        <v>41</v>
      </c>
      <c r="D52" s="3" t="s">
        <v>25</v>
      </c>
      <c r="E52" s="3" t="s">
        <v>25</v>
      </c>
      <c r="F52" s="3" t="s">
        <v>49</v>
      </c>
      <c r="G52" s="4" t="s">
        <v>26</v>
      </c>
      <c r="H52" s="5" t="s">
        <v>27</v>
      </c>
      <c r="I52" s="4" t="s">
        <v>26</v>
      </c>
      <c r="J52" s="5" t="s">
        <v>27</v>
      </c>
      <c r="K52" s="3" t="s">
        <v>61</v>
      </c>
      <c r="L52" s="6" t="s">
        <v>33</v>
      </c>
      <c r="M52" s="3" t="s">
        <v>32</v>
      </c>
      <c r="N52" s="3" t="s">
        <v>30</v>
      </c>
      <c r="O52" s="3" t="s">
        <v>30</v>
      </c>
      <c r="P52" s="3" t="s">
        <v>30</v>
      </c>
      <c r="Q52" s="3" t="s">
        <v>30</v>
      </c>
      <c r="R52" s="8" t="b">
        <v>1</v>
      </c>
      <c r="S52" s="7" t="s">
        <v>34</v>
      </c>
      <c r="T52" s="3" t="s">
        <v>30</v>
      </c>
      <c r="U52" s="3" t="s">
        <v>34</v>
      </c>
      <c r="V52" s="3" t="s">
        <v>34</v>
      </c>
      <c r="W52" s="3" t="s">
        <v>34</v>
      </c>
      <c r="X52" s="8" t="b">
        <v>1</v>
      </c>
      <c r="Y52" s="3" t="s">
        <v>34</v>
      </c>
      <c r="Z52" s="3" t="s">
        <v>34</v>
      </c>
      <c r="AA52" s="3" t="s">
        <v>34</v>
      </c>
      <c r="AB52" s="3" t="s">
        <v>34</v>
      </c>
      <c r="AC52" s="3" t="s">
        <v>34</v>
      </c>
      <c r="AD52" s="8" t="b">
        <v>0</v>
      </c>
      <c r="AE52" s="3" t="s">
        <v>34</v>
      </c>
      <c r="AF52" s="3" t="s">
        <v>34</v>
      </c>
      <c r="AG52" s="3" t="s">
        <v>34</v>
      </c>
      <c r="AH52" s="3" t="s">
        <v>34</v>
      </c>
      <c r="AI52" s="10" t="s">
        <v>34</v>
      </c>
      <c r="AJ52" s="1"/>
    </row>
    <row r="53" spans="1:36" ht="15.75" thickBot="1" x14ac:dyDescent="0.3">
      <c r="A53" s="9">
        <v>44290.709641203706</v>
      </c>
      <c r="B53" s="2" t="s">
        <v>76</v>
      </c>
      <c r="C53" s="2" t="s">
        <v>41</v>
      </c>
      <c r="D53" s="3" t="s">
        <v>49</v>
      </c>
      <c r="E53" s="3" t="s">
        <v>49</v>
      </c>
      <c r="F53" s="3" t="s">
        <v>49</v>
      </c>
      <c r="G53" s="4" t="s">
        <v>38</v>
      </c>
      <c r="H53" s="5" t="s">
        <v>38</v>
      </c>
      <c r="I53" s="4" t="s">
        <v>26</v>
      </c>
      <c r="J53" s="5" t="s">
        <v>26</v>
      </c>
      <c r="K53" s="3" t="s">
        <v>61</v>
      </c>
      <c r="L53" s="8" t="b">
        <v>0</v>
      </c>
      <c r="M53" s="3" t="s">
        <v>34</v>
      </c>
      <c r="N53" s="3" t="s">
        <v>34</v>
      </c>
      <c r="O53" s="3" t="s">
        <v>32</v>
      </c>
      <c r="P53" s="3" t="s">
        <v>30</v>
      </c>
      <c r="Q53" s="3" t="s">
        <v>32</v>
      </c>
      <c r="R53" s="6" t="s">
        <v>29</v>
      </c>
      <c r="S53" s="7" t="s">
        <v>32</v>
      </c>
      <c r="T53" s="3" t="s">
        <v>32</v>
      </c>
      <c r="U53" s="3" t="s">
        <v>32</v>
      </c>
      <c r="V53" s="3" t="s">
        <v>32</v>
      </c>
      <c r="W53" s="3" t="s">
        <v>32</v>
      </c>
      <c r="X53" s="8" t="b">
        <v>1</v>
      </c>
      <c r="Y53" s="3" t="s">
        <v>32</v>
      </c>
      <c r="Z53" s="3" t="s">
        <v>32</v>
      </c>
      <c r="AA53" s="3" t="s">
        <v>32</v>
      </c>
      <c r="AB53" s="3" t="s">
        <v>32</v>
      </c>
      <c r="AC53" s="3" t="s">
        <v>32</v>
      </c>
      <c r="AD53" s="6" t="s">
        <v>33</v>
      </c>
      <c r="AE53" s="3" t="s">
        <v>32</v>
      </c>
      <c r="AF53" s="3" t="s">
        <v>32</v>
      </c>
      <c r="AG53" s="3" t="s">
        <v>32</v>
      </c>
      <c r="AH53" s="3" t="s">
        <v>32</v>
      </c>
      <c r="AI53" s="10" t="s">
        <v>32</v>
      </c>
      <c r="AJ53" s="1"/>
    </row>
    <row r="54" spans="1:36" ht="15.75" thickBot="1" x14ac:dyDescent="0.3">
      <c r="A54" s="9">
        <v>44290.751527777778</v>
      </c>
      <c r="B54" s="2" t="s">
        <v>77</v>
      </c>
      <c r="C54" s="2" t="s">
        <v>41</v>
      </c>
      <c r="D54" s="3" t="s">
        <v>25</v>
      </c>
      <c r="E54" s="3" t="s">
        <v>42</v>
      </c>
      <c r="F54" s="3" t="s">
        <v>25</v>
      </c>
      <c r="G54" s="4" t="s">
        <v>26</v>
      </c>
      <c r="H54" s="5" t="s">
        <v>26</v>
      </c>
      <c r="I54" s="4" t="s">
        <v>26</v>
      </c>
      <c r="J54" s="5" t="s">
        <v>26</v>
      </c>
      <c r="K54" s="3" t="s">
        <v>39</v>
      </c>
      <c r="L54" s="6" t="s">
        <v>29</v>
      </c>
      <c r="M54" s="3" t="s">
        <v>30</v>
      </c>
      <c r="N54" s="3" t="s">
        <v>30</v>
      </c>
      <c r="O54" s="3" t="s">
        <v>32</v>
      </c>
      <c r="P54" s="3" t="s">
        <v>30</v>
      </c>
      <c r="Q54" s="3" t="s">
        <v>30</v>
      </c>
      <c r="R54" s="6" t="s">
        <v>33</v>
      </c>
      <c r="S54" s="7" t="s">
        <v>30</v>
      </c>
      <c r="T54" s="3" t="s">
        <v>30</v>
      </c>
      <c r="U54" s="3" t="s">
        <v>32</v>
      </c>
      <c r="V54" s="3" t="s">
        <v>30</v>
      </c>
      <c r="W54" s="3" t="s">
        <v>30</v>
      </c>
      <c r="X54" s="6" t="s">
        <v>29</v>
      </c>
      <c r="Y54" s="3" t="s">
        <v>30</v>
      </c>
      <c r="Z54" s="3" t="s">
        <v>30</v>
      </c>
      <c r="AA54" s="3" t="s">
        <v>32</v>
      </c>
      <c r="AB54" s="3" t="s">
        <v>30</v>
      </c>
      <c r="AC54" s="3" t="s">
        <v>30</v>
      </c>
      <c r="AD54" s="6" t="s">
        <v>29</v>
      </c>
      <c r="AE54" s="3" t="s">
        <v>30</v>
      </c>
      <c r="AF54" s="3" t="s">
        <v>30</v>
      </c>
      <c r="AG54" s="3" t="s">
        <v>30</v>
      </c>
      <c r="AH54" s="3" t="s">
        <v>30</v>
      </c>
      <c r="AI54" s="10" t="s">
        <v>30</v>
      </c>
      <c r="AJ54" s="1"/>
    </row>
    <row r="55" spans="1:36" ht="15.75" thickBot="1" x14ac:dyDescent="0.3">
      <c r="A55" s="9">
        <v>44290.801134259258</v>
      </c>
      <c r="B55" s="2" t="s">
        <v>76</v>
      </c>
      <c r="C55" s="2" t="s">
        <v>41</v>
      </c>
      <c r="D55" s="3" t="s">
        <v>25</v>
      </c>
      <c r="E55" s="3" t="s">
        <v>24</v>
      </c>
      <c r="F55" s="3" t="s">
        <v>25</v>
      </c>
      <c r="G55" s="4" t="s">
        <v>26</v>
      </c>
      <c r="H55" s="5" t="s">
        <v>26</v>
      </c>
      <c r="I55" s="4" t="s">
        <v>27</v>
      </c>
      <c r="J55" s="5" t="s">
        <v>27</v>
      </c>
      <c r="K55" s="3" t="s">
        <v>39</v>
      </c>
      <c r="L55" s="6" t="s">
        <v>33</v>
      </c>
      <c r="M55" s="3" t="s">
        <v>32</v>
      </c>
      <c r="N55" s="3" t="s">
        <v>31</v>
      </c>
      <c r="O55" s="3" t="s">
        <v>31</v>
      </c>
      <c r="P55" s="3" t="s">
        <v>30</v>
      </c>
      <c r="Q55" s="3" t="s">
        <v>30</v>
      </c>
      <c r="R55" s="6" t="s">
        <v>29</v>
      </c>
      <c r="S55" s="7" t="s">
        <v>30</v>
      </c>
      <c r="T55" s="3" t="s">
        <v>30</v>
      </c>
      <c r="U55" s="3" t="s">
        <v>30</v>
      </c>
      <c r="V55" s="3" t="s">
        <v>30</v>
      </c>
      <c r="W55" s="3" t="s">
        <v>30</v>
      </c>
      <c r="X55" s="8" t="b">
        <v>1</v>
      </c>
      <c r="Y55" s="3" t="s">
        <v>30</v>
      </c>
      <c r="Z55" s="3" t="s">
        <v>30</v>
      </c>
      <c r="AA55" s="3" t="s">
        <v>30</v>
      </c>
      <c r="AB55" s="3" t="s">
        <v>30</v>
      </c>
      <c r="AC55" s="3" t="s">
        <v>30</v>
      </c>
      <c r="AD55" s="6" t="s">
        <v>33</v>
      </c>
      <c r="AE55" s="3" t="s">
        <v>30</v>
      </c>
      <c r="AF55" s="3" t="s">
        <v>30</v>
      </c>
      <c r="AG55" s="3" t="s">
        <v>30</v>
      </c>
      <c r="AH55" s="3" t="s">
        <v>30</v>
      </c>
      <c r="AI55" s="10" t="s">
        <v>30</v>
      </c>
      <c r="AJ55" s="1"/>
    </row>
    <row r="56" spans="1:36" ht="15.75" thickBot="1" x14ac:dyDescent="0.3">
      <c r="A56" s="9">
        <v>44291.051435185182</v>
      </c>
      <c r="B56" s="2" t="s">
        <v>78</v>
      </c>
      <c r="C56" s="2" t="s">
        <v>41</v>
      </c>
      <c r="D56" s="3" t="s">
        <v>49</v>
      </c>
      <c r="E56" s="3" t="s">
        <v>49</v>
      </c>
      <c r="F56" s="3" t="s">
        <v>49</v>
      </c>
      <c r="G56" s="4" t="s">
        <v>27</v>
      </c>
      <c r="H56" s="5" t="s">
        <v>27</v>
      </c>
      <c r="I56" s="4" t="s">
        <v>27</v>
      </c>
      <c r="J56" s="5" t="s">
        <v>27</v>
      </c>
      <c r="K56" s="3" t="s">
        <v>28</v>
      </c>
      <c r="L56" s="6" t="s">
        <v>29</v>
      </c>
      <c r="M56" s="3" t="s">
        <v>32</v>
      </c>
      <c r="N56" s="3" t="s">
        <v>31</v>
      </c>
      <c r="O56" s="3" t="s">
        <v>32</v>
      </c>
      <c r="P56" s="3" t="s">
        <v>30</v>
      </c>
      <c r="Q56" s="3" t="s">
        <v>31</v>
      </c>
      <c r="R56" s="6" t="s">
        <v>29</v>
      </c>
      <c r="S56" s="7" t="s">
        <v>30</v>
      </c>
      <c r="T56" s="3" t="s">
        <v>31</v>
      </c>
      <c r="U56" s="3" t="s">
        <v>30</v>
      </c>
      <c r="V56" s="3" t="s">
        <v>30</v>
      </c>
      <c r="W56" s="3" t="s">
        <v>30</v>
      </c>
      <c r="X56" s="8" t="b">
        <v>1</v>
      </c>
      <c r="Y56" s="3" t="s">
        <v>31</v>
      </c>
      <c r="Z56" s="3" t="s">
        <v>31</v>
      </c>
      <c r="AA56" s="3" t="s">
        <v>31</v>
      </c>
      <c r="AB56" s="3" t="s">
        <v>31</v>
      </c>
      <c r="AC56" s="3" t="s">
        <v>31</v>
      </c>
      <c r="AD56" s="6" t="s">
        <v>33</v>
      </c>
      <c r="AE56" s="3" t="s">
        <v>32</v>
      </c>
      <c r="AF56" s="3" t="s">
        <v>30</v>
      </c>
      <c r="AG56" s="3" t="s">
        <v>30</v>
      </c>
      <c r="AH56" s="3" t="s">
        <v>30</v>
      </c>
      <c r="AI56" s="10" t="s">
        <v>30</v>
      </c>
      <c r="AJ56" s="1"/>
    </row>
    <row r="57" spans="1:36" ht="15.75" thickBot="1" x14ac:dyDescent="0.3">
      <c r="A57" s="9">
        <v>44291.579444444447</v>
      </c>
      <c r="B57" s="2" t="s">
        <v>37</v>
      </c>
      <c r="C57" s="2" t="s">
        <v>41</v>
      </c>
      <c r="D57" s="3" t="s">
        <v>42</v>
      </c>
      <c r="E57" s="3" t="s">
        <v>42</v>
      </c>
      <c r="F57" s="3" t="s">
        <v>25</v>
      </c>
      <c r="G57" s="4" t="s">
        <v>26</v>
      </c>
      <c r="H57" s="5" t="s">
        <v>26</v>
      </c>
      <c r="I57" s="4" t="s">
        <v>27</v>
      </c>
      <c r="J57" s="5" t="s">
        <v>27</v>
      </c>
      <c r="K57" s="3" t="s">
        <v>28</v>
      </c>
      <c r="L57" s="6" t="s">
        <v>29</v>
      </c>
      <c r="M57" s="3" t="s">
        <v>30</v>
      </c>
      <c r="N57" s="3" t="s">
        <v>30</v>
      </c>
      <c r="O57" s="3" t="s">
        <v>32</v>
      </c>
      <c r="P57" s="3" t="s">
        <v>30</v>
      </c>
      <c r="Q57" s="3" t="s">
        <v>30</v>
      </c>
      <c r="R57" s="6" t="s">
        <v>29</v>
      </c>
      <c r="S57" s="7" t="s">
        <v>30</v>
      </c>
      <c r="T57" s="3" t="s">
        <v>30</v>
      </c>
      <c r="U57" s="3" t="s">
        <v>32</v>
      </c>
      <c r="V57" s="3" t="s">
        <v>30</v>
      </c>
      <c r="W57" s="3" t="s">
        <v>30</v>
      </c>
      <c r="X57" s="6" t="s">
        <v>29</v>
      </c>
      <c r="Y57" s="3" t="s">
        <v>32</v>
      </c>
      <c r="Z57" s="3" t="s">
        <v>32</v>
      </c>
      <c r="AA57" s="3" t="s">
        <v>32</v>
      </c>
      <c r="AB57" s="3" t="s">
        <v>32</v>
      </c>
      <c r="AC57" s="3" t="s">
        <v>32</v>
      </c>
      <c r="AD57" s="6" t="s">
        <v>29</v>
      </c>
      <c r="AE57" s="3" t="s">
        <v>32</v>
      </c>
      <c r="AF57" s="3" t="s">
        <v>32</v>
      </c>
      <c r="AG57" s="3" t="s">
        <v>32</v>
      </c>
      <c r="AH57" s="3" t="s">
        <v>32</v>
      </c>
      <c r="AI57" s="10" t="s">
        <v>32</v>
      </c>
      <c r="AJ57" s="1"/>
    </row>
    <row r="58" spans="1:36" ht="15.75" thickBot="1" x14ac:dyDescent="0.3">
      <c r="A58" s="9">
        <v>44291.586562500001</v>
      </c>
      <c r="B58" s="2" t="s">
        <v>79</v>
      </c>
      <c r="C58" s="2" t="s">
        <v>51</v>
      </c>
      <c r="D58" s="3" t="s">
        <v>24</v>
      </c>
      <c r="E58" s="3" t="s">
        <v>24</v>
      </c>
      <c r="F58" s="3" t="s">
        <v>24</v>
      </c>
      <c r="G58" s="4" t="s">
        <v>26</v>
      </c>
      <c r="H58" s="5" t="s">
        <v>26</v>
      </c>
      <c r="I58" s="4" t="s">
        <v>38</v>
      </c>
      <c r="J58" s="5" t="s">
        <v>38</v>
      </c>
      <c r="K58" s="3" t="s">
        <v>28</v>
      </c>
      <c r="L58" s="6" t="s">
        <v>29</v>
      </c>
      <c r="M58" s="3" t="s">
        <v>31</v>
      </c>
      <c r="N58" s="3" t="s">
        <v>30</v>
      </c>
      <c r="O58" s="3" t="s">
        <v>30</v>
      </c>
      <c r="P58" s="3" t="s">
        <v>31</v>
      </c>
      <c r="Q58" s="3" t="s">
        <v>31</v>
      </c>
      <c r="R58" s="6" t="s">
        <v>33</v>
      </c>
      <c r="S58" s="7" t="s">
        <v>31</v>
      </c>
      <c r="T58" s="3" t="s">
        <v>30</v>
      </c>
      <c r="U58" s="3" t="s">
        <v>31</v>
      </c>
      <c r="V58" s="3" t="s">
        <v>31</v>
      </c>
      <c r="W58" s="3" t="s">
        <v>31</v>
      </c>
      <c r="X58" s="6" t="s">
        <v>33</v>
      </c>
      <c r="Y58" s="3" t="s">
        <v>31</v>
      </c>
      <c r="Z58" s="3" t="s">
        <v>30</v>
      </c>
      <c r="AA58" s="3" t="s">
        <v>31</v>
      </c>
      <c r="AB58" s="3" t="s">
        <v>31</v>
      </c>
      <c r="AC58" s="3" t="s">
        <v>31</v>
      </c>
      <c r="AD58" s="6" t="s">
        <v>33</v>
      </c>
      <c r="AE58" s="3" t="s">
        <v>31</v>
      </c>
      <c r="AF58" s="3" t="s">
        <v>30</v>
      </c>
      <c r="AG58" s="3" t="s">
        <v>31</v>
      </c>
      <c r="AH58" s="3" t="s">
        <v>31</v>
      </c>
      <c r="AI58" s="10" t="s">
        <v>31</v>
      </c>
      <c r="AJ58" s="1"/>
    </row>
    <row r="59" spans="1:36" ht="15.75" thickBot="1" x14ac:dyDescent="0.3">
      <c r="A59" s="9">
        <v>44291.593101851853</v>
      </c>
      <c r="B59" s="2" t="s">
        <v>37</v>
      </c>
      <c r="C59" s="2" t="s">
        <v>41</v>
      </c>
      <c r="D59" s="3" t="s">
        <v>36</v>
      </c>
      <c r="E59" s="3" t="s">
        <v>36</v>
      </c>
      <c r="F59" s="3" t="s">
        <v>25</v>
      </c>
      <c r="G59" s="4" t="s">
        <v>26</v>
      </c>
      <c r="H59" s="5" t="s">
        <v>26</v>
      </c>
      <c r="I59" s="4" t="s">
        <v>38</v>
      </c>
      <c r="J59" s="5" t="s">
        <v>38</v>
      </c>
      <c r="K59" s="3" t="s">
        <v>39</v>
      </c>
      <c r="L59" s="8" t="b">
        <v>1</v>
      </c>
      <c r="M59" s="3" t="s">
        <v>30</v>
      </c>
      <c r="N59" s="3" t="s">
        <v>30</v>
      </c>
      <c r="O59" s="3" t="s">
        <v>30</v>
      </c>
      <c r="P59" s="3" t="s">
        <v>34</v>
      </c>
      <c r="Q59" s="3" t="s">
        <v>32</v>
      </c>
      <c r="R59" s="8" t="b">
        <v>0</v>
      </c>
      <c r="S59" s="7" t="s">
        <v>31</v>
      </c>
      <c r="T59" s="3" t="s">
        <v>31</v>
      </c>
      <c r="U59" s="3" t="s">
        <v>31</v>
      </c>
      <c r="V59" s="3" t="s">
        <v>34</v>
      </c>
      <c r="W59" s="3" t="s">
        <v>34</v>
      </c>
      <c r="X59" s="8" t="b">
        <v>0</v>
      </c>
      <c r="Y59" s="3" t="s">
        <v>30</v>
      </c>
      <c r="Z59" s="3" t="s">
        <v>30</v>
      </c>
      <c r="AA59" s="3" t="s">
        <v>31</v>
      </c>
      <c r="AB59" s="3" t="s">
        <v>30</v>
      </c>
      <c r="AC59" s="3" t="s">
        <v>30</v>
      </c>
      <c r="AD59" s="8" t="b">
        <v>1</v>
      </c>
      <c r="AE59" s="3" t="s">
        <v>30</v>
      </c>
      <c r="AF59" s="3" t="s">
        <v>30</v>
      </c>
      <c r="AG59" s="3" t="s">
        <v>30</v>
      </c>
      <c r="AH59" s="3" t="s">
        <v>34</v>
      </c>
      <c r="AI59" s="10" t="s">
        <v>30</v>
      </c>
      <c r="AJ59" s="1"/>
    </row>
    <row r="60" spans="1:36" ht="15.75" thickBot="1" x14ac:dyDescent="0.3">
      <c r="A60" s="9">
        <v>44291.596400462964</v>
      </c>
      <c r="B60" s="2" t="s">
        <v>80</v>
      </c>
      <c r="C60" s="2" t="s">
        <v>41</v>
      </c>
      <c r="D60" s="3" t="s">
        <v>36</v>
      </c>
      <c r="E60" s="3" t="s">
        <v>36</v>
      </c>
      <c r="F60" s="3" t="s">
        <v>36</v>
      </c>
      <c r="G60" s="4" t="s">
        <v>52</v>
      </c>
      <c r="H60" s="5" t="s">
        <v>52</v>
      </c>
      <c r="I60" s="4" t="s">
        <v>27</v>
      </c>
      <c r="J60" s="5" t="s">
        <v>27</v>
      </c>
      <c r="K60" s="3" t="s">
        <v>28</v>
      </c>
      <c r="L60" s="6" t="s">
        <v>29</v>
      </c>
      <c r="M60" s="3" t="s">
        <v>31</v>
      </c>
      <c r="N60" s="3" t="s">
        <v>31</v>
      </c>
      <c r="O60" s="3" t="s">
        <v>31</v>
      </c>
      <c r="P60" s="3" t="s">
        <v>31</v>
      </c>
      <c r="Q60" s="3" t="s">
        <v>31</v>
      </c>
      <c r="R60" s="6" t="s">
        <v>29</v>
      </c>
      <c r="S60" s="7" t="s">
        <v>31</v>
      </c>
      <c r="T60" s="3" t="s">
        <v>31</v>
      </c>
      <c r="U60" s="3" t="s">
        <v>31</v>
      </c>
      <c r="V60" s="3" t="s">
        <v>31</v>
      </c>
      <c r="W60" s="3" t="s">
        <v>31</v>
      </c>
      <c r="X60" s="6" t="s">
        <v>29</v>
      </c>
      <c r="Y60" s="3" t="s">
        <v>31</v>
      </c>
      <c r="Z60" s="3" t="s">
        <v>31</v>
      </c>
      <c r="AA60" s="3" t="s">
        <v>31</v>
      </c>
      <c r="AB60" s="3" t="s">
        <v>31</v>
      </c>
      <c r="AC60" s="3" t="s">
        <v>31</v>
      </c>
      <c r="AD60" s="6" t="s">
        <v>29</v>
      </c>
      <c r="AE60" s="3" t="s">
        <v>31</v>
      </c>
      <c r="AF60" s="3" t="s">
        <v>31</v>
      </c>
      <c r="AG60" s="3" t="s">
        <v>31</v>
      </c>
      <c r="AH60" s="3" t="s">
        <v>31</v>
      </c>
      <c r="AI60" s="10" t="s">
        <v>31</v>
      </c>
      <c r="AJ60" s="1"/>
    </row>
    <row r="61" spans="1:36" ht="15.75" thickBot="1" x14ac:dyDescent="0.3">
      <c r="A61" s="9">
        <v>44291.598078703704</v>
      </c>
      <c r="B61" s="2" t="s">
        <v>44</v>
      </c>
      <c r="C61" s="2" t="s">
        <v>23</v>
      </c>
      <c r="D61" s="3" t="s">
        <v>49</v>
      </c>
      <c r="E61" s="3" t="s">
        <v>49</v>
      </c>
      <c r="F61" s="3" t="s">
        <v>49</v>
      </c>
      <c r="G61" s="4" t="s">
        <v>26</v>
      </c>
      <c r="H61" s="5" t="s">
        <v>26</v>
      </c>
      <c r="I61" s="4" t="s">
        <v>26</v>
      </c>
      <c r="J61" s="5" t="s">
        <v>26</v>
      </c>
      <c r="K61" s="3" t="s">
        <v>61</v>
      </c>
      <c r="L61" s="8" t="b">
        <v>0</v>
      </c>
      <c r="M61" s="3" t="s">
        <v>34</v>
      </c>
      <c r="N61" s="3" t="s">
        <v>31</v>
      </c>
      <c r="O61" s="3" t="s">
        <v>30</v>
      </c>
      <c r="P61" s="3" t="s">
        <v>30</v>
      </c>
      <c r="Q61" s="3" t="s">
        <v>30</v>
      </c>
      <c r="R61" s="8" t="b">
        <v>1</v>
      </c>
      <c r="S61" s="7" t="s">
        <v>30</v>
      </c>
      <c r="T61" s="3" t="s">
        <v>31</v>
      </c>
      <c r="U61" s="3" t="s">
        <v>30</v>
      </c>
      <c r="V61" s="3" t="s">
        <v>30</v>
      </c>
      <c r="W61" s="3" t="s">
        <v>30</v>
      </c>
      <c r="X61" s="8" t="b">
        <v>0</v>
      </c>
      <c r="Y61" s="3" t="s">
        <v>34</v>
      </c>
      <c r="Z61" s="3" t="s">
        <v>31</v>
      </c>
      <c r="AA61" s="3" t="s">
        <v>34</v>
      </c>
      <c r="AB61" s="3" t="s">
        <v>34</v>
      </c>
      <c r="AC61" s="3" t="s">
        <v>34</v>
      </c>
      <c r="AD61" s="8" t="b">
        <v>0</v>
      </c>
      <c r="AE61" s="3" t="s">
        <v>32</v>
      </c>
      <c r="AF61" s="3" t="s">
        <v>31</v>
      </c>
      <c r="AG61" s="3" t="s">
        <v>32</v>
      </c>
      <c r="AH61" s="3" t="s">
        <v>32</v>
      </c>
      <c r="AI61" s="10" t="s">
        <v>32</v>
      </c>
      <c r="AJ61" s="1"/>
    </row>
    <row r="62" spans="1:36" ht="15.75" thickBot="1" x14ac:dyDescent="0.3">
      <c r="A62" s="9">
        <v>44291.598425925928</v>
      </c>
      <c r="B62" s="2" t="s">
        <v>45</v>
      </c>
      <c r="C62" s="2" t="s">
        <v>23</v>
      </c>
      <c r="D62" s="3" t="s">
        <v>24</v>
      </c>
      <c r="E62" s="3" t="s">
        <v>36</v>
      </c>
      <c r="F62" s="3" t="s">
        <v>42</v>
      </c>
      <c r="G62" s="4" t="s">
        <v>52</v>
      </c>
      <c r="H62" s="5" t="s">
        <v>52</v>
      </c>
      <c r="I62" s="4" t="s">
        <v>27</v>
      </c>
      <c r="J62" s="5" t="s">
        <v>27</v>
      </c>
      <c r="K62" s="3" t="s">
        <v>28</v>
      </c>
      <c r="L62" s="6" t="s">
        <v>29</v>
      </c>
      <c r="M62" s="3" t="s">
        <v>31</v>
      </c>
      <c r="N62" s="3" t="s">
        <v>30</v>
      </c>
      <c r="O62" s="3" t="s">
        <v>32</v>
      </c>
      <c r="P62" s="3" t="s">
        <v>31</v>
      </c>
      <c r="Q62" s="3" t="s">
        <v>31</v>
      </c>
      <c r="R62" s="6" t="s">
        <v>33</v>
      </c>
      <c r="S62" s="7" t="s">
        <v>30</v>
      </c>
      <c r="T62" s="3" t="s">
        <v>30</v>
      </c>
      <c r="U62" s="3" t="s">
        <v>32</v>
      </c>
      <c r="V62" s="3" t="s">
        <v>31</v>
      </c>
      <c r="W62" s="3" t="s">
        <v>31</v>
      </c>
      <c r="X62" s="6" t="s">
        <v>29</v>
      </c>
      <c r="Y62" s="3" t="s">
        <v>31</v>
      </c>
      <c r="Z62" s="3" t="s">
        <v>31</v>
      </c>
      <c r="AA62" s="3" t="s">
        <v>32</v>
      </c>
      <c r="AB62" s="3" t="s">
        <v>31</v>
      </c>
      <c r="AC62" s="3" t="s">
        <v>31</v>
      </c>
      <c r="AD62" s="6" t="s">
        <v>29</v>
      </c>
      <c r="AE62" s="3" t="s">
        <v>30</v>
      </c>
      <c r="AF62" s="3" t="s">
        <v>30</v>
      </c>
      <c r="AG62" s="3" t="s">
        <v>32</v>
      </c>
      <c r="AH62" s="3" t="s">
        <v>31</v>
      </c>
      <c r="AI62" s="10" t="s">
        <v>31</v>
      </c>
      <c r="AJ62" s="1"/>
    </row>
    <row r="63" spans="1:36" ht="15.75" thickBot="1" x14ac:dyDescent="0.3">
      <c r="A63" s="9">
        <v>44291.59920138889</v>
      </c>
      <c r="B63" s="2" t="s">
        <v>44</v>
      </c>
      <c r="C63" s="2" t="s">
        <v>47</v>
      </c>
      <c r="D63" s="3" t="s">
        <v>24</v>
      </c>
      <c r="E63" s="3" t="s">
        <v>42</v>
      </c>
      <c r="F63" s="3" t="s">
        <v>24</v>
      </c>
      <c r="G63" s="4" t="s">
        <v>26</v>
      </c>
      <c r="H63" s="5" t="s">
        <v>26</v>
      </c>
      <c r="I63" s="4" t="s">
        <v>27</v>
      </c>
      <c r="J63" s="5" t="s">
        <v>38</v>
      </c>
      <c r="K63" s="3" t="s">
        <v>39</v>
      </c>
      <c r="L63" s="6" t="s">
        <v>29</v>
      </c>
      <c r="M63" s="3" t="s">
        <v>30</v>
      </c>
      <c r="N63" s="3" t="s">
        <v>30</v>
      </c>
      <c r="O63" s="3" t="s">
        <v>30</v>
      </c>
      <c r="P63" s="3" t="s">
        <v>32</v>
      </c>
      <c r="Q63" s="3" t="s">
        <v>32</v>
      </c>
      <c r="R63" s="6" t="s">
        <v>33</v>
      </c>
      <c r="S63" s="7" t="s">
        <v>30</v>
      </c>
      <c r="T63" s="3" t="s">
        <v>30</v>
      </c>
      <c r="U63" s="3" t="s">
        <v>30</v>
      </c>
      <c r="V63" s="3" t="s">
        <v>31</v>
      </c>
      <c r="W63" s="3" t="s">
        <v>30</v>
      </c>
      <c r="X63" s="6" t="s">
        <v>29</v>
      </c>
      <c r="Y63" s="3" t="s">
        <v>30</v>
      </c>
      <c r="Z63" s="3" t="s">
        <v>31</v>
      </c>
      <c r="AA63" s="3" t="s">
        <v>30</v>
      </c>
      <c r="AB63" s="3" t="s">
        <v>30</v>
      </c>
      <c r="AC63" s="3" t="s">
        <v>32</v>
      </c>
      <c r="AD63" s="6" t="s">
        <v>33</v>
      </c>
      <c r="AE63" s="3" t="s">
        <v>30</v>
      </c>
      <c r="AF63" s="3" t="s">
        <v>32</v>
      </c>
      <c r="AG63" s="3" t="s">
        <v>32</v>
      </c>
      <c r="AH63" s="3" t="s">
        <v>32</v>
      </c>
      <c r="AI63" s="10" t="s">
        <v>32</v>
      </c>
      <c r="AJ63" s="1"/>
    </row>
    <row r="64" spans="1:36" ht="15.75" thickBot="1" x14ac:dyDescent="0.3">
      <c r="A64" s="9">
        <v>44291.600775462961</v>
      </c>
      <c r="B64" s="2" t="s">
        <v>45</v>
      </c>
      <c r="C64" s="2" t="s">
        <v>41</v>
      </c>
      <c r="D64" s="3" t="s">
        <v>49</v>
      </c>
      <c r="E64" s="3" t="s">
        <v>49</v>
      </c>
      <c r="F64" s="3" t="s">
        <v>49</v>
      </c>
      <c r="G64" s="4" t="s">
        <v>38</v>
      </c>
      <c r="H64" s="5" t="s">
        <v>38</v>
      </c>
      <c r="I64" s="4" t="s">
        <v>26</v>
      </c>
      <c r="J64" s="5" t="s">
        <v>27</v>
      </c>
      <c r="K64" s="3" t="s">
        <v>39</v>
      </c>
      <c r="L64" s="6" t="s">
        <v>29</v>
      </c>
      <c r="M64" s="3" t="s">
        <v>31</v>
      </c>
      <c r="N64" s="3" t="s">
        <v>31</v>
      </c>
      <c r="O64" s="3" t="s">
        <v>31</v>
      </c>
      <c r="P64" s="3" t="s">
        <v>32</v>
      </c>
      <c r="Q64" s="3" t="s">
        <v>31</v>
      </c>
      <c r="R64" s="8" t="b">
        <v>1</v>
      </c>
      <c r="S64" s="7" t="s">
        <v>30</v>
      </c>
      <c r="T64" s="3" t="s">
        <v>30</v>
      </c>
      <c r="U64" s="3" t="s">
        <v>30</v>
      </c>
      <c r="V64" s="3" t="s">
        <v>32</v>
      </c>
      <c r="W64" s="3" t="s">
        <v>30</v>
      </c>
      <c r="X64" s="8" t="b">
        <v>1</v>
      </c>
      <c r="Y64" s="3" t="s">
        <v>32</v>
      </c>
      <c r="Z64" s="3" t="s">
        <v>30</v>
      </c>
      <c r="AA64" s="3" t="s">
        <v>32</v>
      </c>
      <c r="AB64" s="3" t="s">
        <v>32</v>
      </c>
      <c r="AC64" s="3" t="s">
        <v>30</v>
      </c>
      <c r="AD64" s="6" t="s">
        <v>29</v>
      </c>
      <c r="AE64" s="3" t="s">
        <v>32</v>
      </c>
      <c r="AF64" s="3" t="s">
        <v>32</v>
      </c>
      <c r="AG64" s="3" t="s">
        <v>32</v>
      </c>
      <c r="AH64" s="3" t="s">
        <v>32</v>
      </c>
      <c r="AI64" s="10" t="s">
        <v>30</v>
      </c>
      <c r="AJ64" s="1"/>
    </row>
    <row r="65" spans="1:36" ht="15.75" thickBot="1" x14ac:dyDescent="0.3">
      <c r="A65" s="9">
        <v>44291.606087962966</v>
      </c>
      <c r="B65" s="2" t="s">
        <v>37</v>
      </c>
      <c r="C65" s="2" t="s">
        <v>41</v>
      </c>
      <c r="D65" s="3" t="s">
        <v>49</v>
      </c>
      <c r="E65" s="3" t="s">
        <v>49</v>
      </c>
      <c r="F65" s="3" t="s">
        <v>49</v>
      </c>
      <c r="G65" s="4" t="s">
        <v>27</v>
      </c>
      <c r="H65" s="5" t="s">
        <v>27</v>
      </c>
      <c r="I65" s="4" t="s">
        <v>26</v>
      </c>
      <c r="J65" s="5" t="s">
        <v>26</v>
      </c>
      <c r="K65" s="3" t="s">
        <v>28</v>
      </c>
      <c r="L65" s="8" t="b">
        <v>0</v>
      </c>
      <c r="M65" s="3" t="s">
        <v>30</v>
      </c>
      <c r="N65" s="3" t="s">
        <v>31</v>
      </c>
      <c r="O65" s="3" t="s">
        <v>34</v>
      </c>
      <c r="P65" s="3" t="s">
        <v>32</v>
      </c>
      <c r="Q65" s="3" t="s">
        <v>32</v>
      </c>
      <c r="R65" s="8" t="b">
        <v>1</v>
      </c>
      <c r="S65" s="7" t="s">
        <v>30</v>
      </c>
      <c r="T65" s="3" t="s">
        <v>30</v>
      </c>
      <c r="U65" s="3" t="s">
        <v>34</v>
      </c>
      <c r="V65" s="3" t="s">
        <v>32</v>
      </c>
      <c r="W65" s="3" t="s">
        <v>32</v>
      </c>
      <c r="X65" s="8" t="b">
        <v>1</v>
      </c>
      <c r="Y65" s="3" t="s">
        <v>30</v>
      </c>
      <c r="Z65" s="3" t="s">
        <v>30</v>
      </c>
      <c r="AA65" s="3" t="s">
        <v>34</v>
      </c>
      <c r="AB65" s="3" t="s">
        <v>30</v>
      </c>
      <c r="AC65" s="3" t="s">
        <v>30</v>
      </c>
      <c r="AD65" s="8" t="b">
        <v>0</v>
      </c>
      <c r="AE65" s="3" t="s">
        <v>31</v>
      </c>
      <c r="AF65" s="3" t="s">
        <v>31</v>
      </c>
      <c r="AG65" s="3" t="s">
        <v>32</v>
      </c>
      <c r="AH65" s="3" t="s">
        <v>31</v>
      </c>
      <c r="AI65" s="10" t="s">
        <v>31</v>
      </c>
      <c r="AJ65" s="1"/>
    </row>
    <row r="66" spans="1:36" ht="15.75" thickBot="1" x14ac:dyDescent="0.3">
      <c r="A66" s="9">
        <v>44291.614571759259</v>
      </c>
      <c r="B66" s="2" t="s">
        <v>37</v>
      </c>
      <c r="C66" s="2" t="s">
        <v>47</v>
      </c>
      <c r="D66" s="3" t="s">
        <v>25</v>
      </c>
      <c r="E66" s="3" t="s">
        <v>25</v>
      </c>
      <c r="F66" s="3" t="s">
        <v>25</v>
      </c>
      <c r="G66" s="4" t="s">
        <v>26</v>
      </c>
      <c r="H66" s="5" t="s">
        <v>26</v>
      </c>
      <c r="I66" s="4" t="s">
        <v>26</v>
      </c>
      <c r="J66" s="5" t="s">
        <v>27</v>
      </c>
      <c r="K66" s="3" t="s">
        <v>28</v>
      </c>
      <c r="L66" s="6" t="s">
        <v>33</v>
      </c>
      <c r="M66" s="3" t="s">
        <v>30</v>
      </c>
      <c r="N66" s="3" t="s">
        <v>30</v>
      </c>
      <c r="O66" s="3" t="s">
        <v>30</v>
      </c>
      <c r="P66" s="3" t="s">
        <v>31</v>
      </c>
      <c r="Q66" s="3" t="s">
        <v>31</v>
      </c>
      <c r="R66" s="6" t="s">
        <v>29</v>
      </c>
      <c r="S66" s="7" t="s">
        <v>32</v>
      </c>
      <c r="T66" s="3" t="s">
        <v>30</v>
      </c>
      <c r="U66" s="3" t="s">
        <v>32</v>
      </c>
      <c r="V66" s="3" t="s">
        <v>30</v>
      </c>
      <c r="W66" s="3" t="s">
        <v>30</v>
      </c>
      <c r="X66" s="6" t="s">
        <v>29</v>
      </c>
      <c r="Y66" s="3" t="s">
        <v>30</v>
      </c>
      <c r="Z66" s="3" t="s">
        <v>30</v>
      </c>
      <c r="AA66" s="3" t="s">
        <v>30</v>
      </c>
      <c r="AB66" s="3" t="s">
        <v>30</v>
      </c>
      <c r="AC66" s="3" t="s">
        <v>32</v>
      </c>
      <c r="AD66" s="6" t="s">
        <v>33</v>
      </c>
      <c r="AE66" s="3" t="s">
        <v>32</v>
      </c>
      <c r="AF66" s="3" t="s">
        <v>32</v>
      </c>
      <c r="AG66" s="3" t="s">
        <v>32</v>
      </c>
      <c r="AH66" s="3" t="s">
        <v>32</v>
      </c>
      <c r="AI66" s="10" t="s">
        <v>32</v>
      </c>
      <c r="AJ66" s="1"/>
    </row>
    <row r="67" spans="1:36" ht="27" thickBot="1" x14ac:dyDescent="0.3">
      <c r="A67" s="9">
        <v>44291.642106481479</v>
      </c>
      <c r="B67" s="2" t="s">
        <v>53</v>
      </c>
      <c r="C67" s="2" t="s">
        <v>47</v>
      </c>
      <c r="D67" s="3" t="s">
        <v>49</v>
      </c>
      <c r="E67" s="3" t="s">
        <v>25</v>
      </c>
      <c r="F67" s="3" t="s">
        <v>25</v>
      </c>
      <c r="G67" s="4" t="s">
        <v>27</v>
      </c>
      <c r="H67" s="5" t="s">
        <v>27</v>
      </c>
      <c r="I67" s="4" t="s">
        <v>27</v>
      </c>
      <c r="J67" s="5" t="s">
        <v>27</v>
      </c>
      <c r="K67" s="3" t="s">
        <v>28</v>
      </c>
      <c r="L67" s="6" t="s">
        <v>33</v>
      </c>
      <c r="M67" s="3" t="s">
        <v>30</v>
      </c>
      <c r="N67" s="3" t="s">
        <v>31</v>
      </c>
      <c r="O67" s="3" t="s">
        <v>34</v>
      </c>
      <c r="P67" s="3" t="s">
        <v>32</v>
      </c>
      <c r="Q67" s="3" t="s">
        <v>32</v>
      </c>
      <c r="R67" s="6" t="s">
        <v>29</v>
      </c>
      <c r="S67" s="7" t="s">
        <v>30</v>
      </c>
      <c r="T67" s="3" t="s">
        <v>31</v>
      </c>
      <c r="U67" s="3" t="s">
        <v>32</v>
      </c>
      <c r="V67" s="3" t="s">
        <v>32</v>
      </c>
      <c r="W67" s="3" t="s">
        <v>32</v>
      </c>
      <c r="X67" s="6" t="s">
        <v>33</v>
      </c>
      <c r="Y67" s="3" t="s">
        <v>32</v>
      </c>
      <c r="Z67" s="3" t="s">
        <v>31</v>
      </c>
      <c r="AA67" s="3" t="s">
        <v>32</v>
      </c>
      <c r="AB67" s="3" t="s">
        <v>32</v>
      </c>
      <c r="AC67" s="3" t="s">
        <v>32</v>
      </c>
      <c r="AD67" s="6" t="s">
        <v>33</v>
      </c>
      <c r="AE67" s="3" t="s">
        <v>32</v>
      </c>
      <c r="AF67" s="3" t="s">
        <v>32</v>
      </c>
      <c r="AG67" s="3" t="s">
        <v>32</v>
      </c>
      <c r="AH67" s="3" t="s">
        <v>32</v>
      </c>
      <c r="AI67" s="10" t="s">
        <v>32</v>
      </c>
      <c r="AJ67" s="1"/>
    </row>
    <row r="68" spans="1:36" ht="15.75" thickBot="1" x14ac:dyDescent="0.3">
      <c r="A68" s="9">
        <v>44291.643900462965</v>
      </c>
      <c r="B68" s="2" t="s">
        <v>37</v>
      </c>
      <c r="C68" s="2" t="s">
        <v>47</v>
      </c>
      <c r="D68" s="3" t="s">
        <v>42</v>
      </c>
      <c r="E68" s="3" t="s">
        <v>42</v>
      </c>
      <c r="F68" s="3" t="s">
        <v>25</v>
      </c>
      <c r="G68" s="4" t="s">
        <v>38</v>
      </c>
      <c r="H68" s="5" t="s">
        <v>38</v>
      </c>
      <c r="I68" s="4" t="s">
        <v>38</v>
      </c>
      <c r="J68" s="5" t="s">
        <v>38</v>
      </c>
      <c r="K68" s="3" t="s">
        <v>61</v>
      </c>
      <c r="L68" s="6" t="s">
        <v>33</v>
      </c>
      <c r="M68" s="3" t="s">
        <v>34</v>
      </c>
      <c r="N68" s="3" t="s">
        <v>31</v>
      </c>
      <c r="O68" s="3" t="s">
        <v>34</v>
      </c>
      <c r="P68" s="3" t="s">
        <v>32</v>
      </c>
      <c r="Q68" s="3" t="s">
        <v>30</v>
      </c>
      <c r="R68" s="6" t="s">
        <v>29</v>
      </c>
      <c r="S68" s="7" t="s">
        <v>32</v>
      </c>
      <c r="T68" s="3" t="s">
        <v>30</v>
      </c>
      <c r="U68" s="3" t="s">
        <v>32</v>
      </c>
      <c r="V68" s="3" t="s">
        <v>30</v>
      </c>
      <c r="W68" s="3" t="s">
        <v>30</v>
      </c>
      <c r="X68" s="6" t="s">
        <v>29</v>
      </c>
      <c r="Y68" s="3" t="s">
        <v>32</v>
      </c>
      <c r="Z68" s="3" t="s">
        <v>32</v>
      </c>
      <c r="AA68" s="3" t="s">
        <v>32</v>
      </c>
      <c r="AB68" s="3" t="s">
        <v>32</v>
      </c>
      <c r="AC68" s="3" t="s">
        <v>32</v>
      </c>
      <c r="AD68" s="8" t="b">
        <v>0</v>
      </c>
      <c r="AE68" s="3" t="s">
        <v>34</v>
      </c>
      <c r="AF68" s="3" t="s">
        <v>30</v>
      </c>
      <c r="AG68" s="3" t="s">
        <v>34</v>
      </c>
      <c r="AH68" s="3" t="s">
        <v>30</v>
      </c>
      <c r="AI68" s="10" t="s">
        <v>30</v>
      </c>
      <c r="AJ68" s="1"/>
    </row>
    <row r="69" spans="1:36" ht="15.75" thickBot="1" x14ac:dyDescent="0.3">
      <c r="A69" s="9">
        <v>44291.649293981478</v>
      </c>
      <c r="B69" s="2" t="s">
        <v>37</v>
      </c>
      <c r="C69" s="2" t="s">
        <v>47</v>
      </c>
      <c r="D69" s="3" t="s">
        <v>24</v>
      </c>
      <c r="E69" s="3" t="s">
        <v>24</v>
      </c>
      <c r="F69" s="3" t="s">
        <v>25</v>
      </c>
      <c r="G69" s="4" t="s">
        <v>52</v>
      </c>
      <c r="H69" s="5" t="s">
        <v>26</v>
      </c>
      <c r="I69" s="4" t="s">
        <v>38</v>
      </c>
      <c r="J69" s="5" t="s">
        <v>38</v>
      </c>
      <c r="K69" s="3" t="s">
        <v>28</v>
      </c>
      <c r="L69" s="6" t="s">
        <v>29</v>
      </c>
      <c r="M69" s="3" t="s">
        <v>30</v>
      </c>
      <c r="N69" s="3" t="s">
        <v>32</v>
      </c>
      <c r="O69" s="3" t="s">
        <v>30</v>
      </c>
      <c r="P69" s="3" t="s">
        <v>30</v>
      </c>
      <c r="Q69" s="3" t="s">
        <v>31</v>
      </c>
      <c r="R69" s="6" t="s">
        <v>29</v>
      </c>
      <c r="S69" s="7" t="s">
        <v>30</v>
      </c>
      <c r="T69" s="3" t="s">
        <v>30</v>
      </c>
      <c r="U69" s="3" t="s">
        <v>30</v>
      </c>
      <c r="V69" s="3" t="s">
        <v>30</v>
      </c>
      <c r="W69" s="3" t="s">
        <v>31</v>
      </c>
      <c r="X69" s="6" t="s">
        <v>29</v>
      </c>
      <c r="Y69" s="3" t="s">
        <v>30</v>
      </c>
      <c r="Z69" s="3" t="s">
        <v>34</v>
      </c>
      <c r="AA69" s="3" t="s">
        <v>30</v>
      </c>
      <c r="AB69" s="3" t="s">
        <v>32</v>
      </c>
      <c r="AC69" s="3" t="s">
        <v>30</v>
      </c>
      <c r="AD69" s="6" t="s">
        <v>29</v>
      </c>
      <c r="AE69" s="3" t="s">
        <v>31</v>
      </c>
      <c r="AF69" s="3" t="s">
        <v>31</v>
      </c>
      <c r="AG69" s="3" t="s">
        <v>31</v>
      </c>
      <c r="AH69" s="3" t="s">
        <v>31</v>
      </c>
      <c r="AI69" s="10" t="s">
        <v>31</v>
      </c>
      <c r="AJ69" s="1"/>
    </row>
    <row r="70" spans="1:36" ht="15.75" thickBot="1" x14ac:dyDescent="0.3">
      <c r="A70" s="9">
        <v>44291.67627314815</v>
      </c>
      <c r="B70" s="2" t="s">
        <v>37</v>
      </c>
      <c r="C70" s="2" t="s">
        <v>47</v>
      </c>
      <c r="D70" s="3" t="s">
        <v>25</v>
      </c>
      <c r="E70" s="3" t="s">
        <v>24</v>
      </c>
      <c r="F70" s="3" t="s">
        <v>25</v>
      </c>
      <c r="G70" s="4" t="s">
        <v>26</v>
      </c>
      <c r="H70" s="5" t="s">
        <v>26</v>
      </c>
      <c r="I70" s="4" t="s">
        <v>26</v>
      </c>
      <c r="J70" s="5" t="s">
        <v>26</v>
      </c>
      <c r="K70" s="3" t="s">
        <v>28</v>
      </c>
      <c r="L70" s="6" t="s">
        <v>29</v>
      </c>
      <c r="M70" s="3" t="s">
        <v>32</v>
      </c>
      <c r="N70" s="3" t="s">
        <v>30</v>
      </c>
      <c r="O70" s="3" t="s">
        <v>32</v>
      </c>
      <c r="P70" s="3" t="s">
        <v>34</v>
      </c>
      <c r="Q70" s="3" t="s">
        <v>34</v>
      </c>
      <c r="R70" s="6" t="s">
        <v>29</v>
      </c>
      <c r="S70" s="7" t="s">
        <v>32</v>
      </c>
      <c r="T70" s="3" t="s">
        <v>30</v>
      </c>
      <c r="U70" s="3" t="s">
        <v>32</v>
      </c>
      <c r="V70" s="3" t="s">
        <v>34</v>
      </c>
      <c r="W70" s="3" t="s">
        <v>34</v>
      </c>
      <c r="X70" s="6" t="s">
        <v>29</v>
      </c>
      <c r="Y70" s="3" t="s">
        <v>30</v>
      </c>
      <c r="Z70" s="3" t="s">
        <v>31</v>
      </c>
      <c r="AA70" s="3" t="s">
        <v>30</v>
      </c>
      <c r="AB70" s="3" t="s">
        <v>30</v>
      </c>
      <c r="AC70" s="3" t="s">
        <v>34</v>
      </c>
      <c r="AD70" s="6" t="s">
        <v>33</v>
      </c>
      <c r="AE70" s="3" t="s">
        <v>32</v>
      </c>
      <c r="AF70" s="3" t="s">
        <v>32</v>
      </c>
      <c r="AG70" s="3" t="s">
        <v>34</v>
      </c>
      <c r="AH70" s="3" t="s">
        <v>34</v>
      </c>
      <c r="AI70" s="10" t="s">
        <v>34</v>
      </c>
      <c r="AJ70" s="1"/>
    </row>
    <row r="71" spans="1:36" ht="15.75" thickBot="1" x14ac:dyDescent="0.3">
      <c r="A71" s="9">
        <v>44291.721643518518</v>
      </c>
      <c r="B71" s="2" t="s">
        <v>37</v>
      </c>
      <c r="C71" s="2" t="s">
        <v>23</v>
      </c>
      <c r="D71" s="3" t="s">
        <v>49</v>
      </c>
      <c r="E71" s="3" t="s">
        <v>49</v>
      </c>
      <c r="F71" s="3" t="s">
        <v>49</v>
      </c>
      <c r="G71" s="4" t="s">
        <v>38</v>
      </c>
      <c r="H71" s="5" t="s">
        <v>38</v>
      </c>
      <c r="I71" s="4" t="s">
        <v>26</v>
      </c>
      <c r="J71" s="5" t="s">
        <v>26</v>
      </c>
      <c r="K71" s="3" t="s">
        <v>28</v>
      </c>
      <c r="L71" s="6" t="s">
        <v>33</v>
      </c>
      <c r="M71" s="3" t="s">
        <v>31</v>
      </c>
      <c r="N71" s="3" t="s">
        <v>30</v>
      </c>
      <c r="O71" s="3" t="s">
        <v>30</v>
      </c>
      <c r="P71" s="3" t="s">
        <v>30</v>
      </c>
      <c r="Q71" s="3" t="s">
        <v>31</v>
      </c>
      <c r="R71" s="6" t="s">
        <v>33</v>
      </c>
      <c r="S71" s="7" t="s">
        <v>31</v>
      </c>
      <c r="T71" s="3" t="s">
        <v>30</v>
      </c>
      <c r="U71" s="3" t="s">
        <v>30</v>
      </c>
      <c r="V71" s="3" t="s">
        <v>30</v>
      </c>
      <c r="W71" s="3" t="s">
        <v>31</v>
      </c>
      <c r="X71" s="8" t="b">
        <v>1</v>
      </c>
      <c r="Y71" s="3" t="s">
        <v>31</v>
      </c>
      <c r="Z71" s="3" t="s">
        <v>30</v>
      </c>
      <c r="AA71" s="3" t="s">
        <v>30</v>
      </c>
      <c r="AB71" s="3" t="s">
        <v>30</v>
      </c>
      <c r="AC71" s="3" t="s">
        <v>30</v>
      </c>
      <c r="AD71" s="6" t="s">
        <v>29</v>
      </c>
      <c r="AE71" s="3" t="s">
        <v>31</v>
      </c>
      <c r="AF71" s="3" t="s">
        <v>30</v>
      </c>
      <c r="AG71" s="3" t="s">
        <v>30</v>
      </c>
      <c r="AH71" s="3" t="s">
        <v>30</v>
      </c>
      <c r="AI71" s="10" t="s">
        <v>30</v>
      </c>
      <c r="AJ71" s="1"/>
    </row>
    <row r="72" spans="1:36" ht="15.75" thickBot="1" x14ac:dyDescent="0.3">
      <c r="A72" s="9">
        <v>44291.755937499998</v>
      </c>
      <c r="B72" s="2" t="s">
        <v>43</v>
      </c>
      <c r="C72" s="2" t="s">
        <v>51</v>
      </c>
      <c r="D72" s="3" t="s">
        <v>25</v>
      </c>
      <c r="E72" s="3" t="s">
        <v>25</v>
      </c>
      <c r="F72" s="3" t="s">
        <v>25</v>
      </c>
      <c r="G72" s="4" t="s">
        <v>27</v>
      </c>
      <c r="H72" s="5" t="s">
        <v>27</v>
      </c>
      <c r="I72" s="4" t="s">
        <v>26</v>
      </c>
      <c r="J72" s="5" t="s">
        <v>26</v>
      </c>
      <c r="K72" s="3" t="s">
        <v>61</v>
      </c>
      <c r="L72" s="6" t="s">
        <v>33</v>
      </c>
      <c r="M72" s="3" t="s">
        <v>31</v>
      </c>
      <c r="N72" s="3" t="s">
        <v>30</v>
      </c>
      <c r="O72" s="3" t="s">
        <v>34</v>
      </c>
      <c r="P72" s="3" t="s">
        <v>34</v>
      </c>
      <c r="Q72" s="3" t="s">
        <v>34</v>
      </c>
      <c r="R72" s="8" t="b">
        <v>1</v>
      </c>
      <c r="S72" s="7" t="s">
        <v>34</v>
      </c>
      <c r="T72" s="3" t="s">
        <v>34</v>
      </c>
      <c r="U72" s="3" t="s">
        <v>34</v>
      </c>
      <c r="V72" s="3" t="s">
        <v>34</v>
      </c>
      <c r="W72" s="3" t="s">
        <v>34</v>
      </c>
      <c r="X72" s="6" t="s">
        <v>33</v>
      </c>
      <c r="Y72" s="3" t="s">
        <v>34</v>
      </c>
      <c r="Z72" s="3" t="s">
        <v>34</v>
      </c>
      <c r="AA72" s="3" t="s">
        <v>34</v>
      </c>
      <c r="AB72" s="3" t="s">
        <v>34</v>
      </c>
      <c r="AC72" s="3" t="s">
        <v>34</v>
      </c>
      <c r="AD72" s="6" t="s">
        <v>33</v>
      </c>
      <c r="AE72" s="3" t="s">
        <v>34</v>
      </c>
      <c r="AF72" s="3" t="s">
        <v>34</v>
      </c>
      <c r="AG72" s="3" t="s">
        <v>34</v>
      </c>
      <c r="AH72" s="3" t="s">
        <v>34</v>
      </c>
      <c r="AI72" s="10" t="s">
        <v>34</v>
      </c>
      <c r="AJ72" s="1"/>
    </row>
    <row r="73" spans="1:36" ht="15.75" thickBot="1" x14ac:dyDescent="0.3">
      <c r="A73" s="9">
        <v>44291.80027777778</v>
      </c>
      <c r="B73" s="2" t="s">
        <v>46</v>
      </c>
      <c r="C73" s="2" t="s">
        <v>51</v>
      </c>
      <c r="D73" s="3" t="s">
        <v>49</v>
      </c>
      <c r="E73" s="3" t="s">
        <v>49</v>
      </c>
      <c r="F73" s="3" t="s">
        <v>49</v>
      </c>
      <c r="G73" s="4" t="s">
        <v>26</v>
      </c>
      <c r="H73" s="5" t="s">
        <v>27</v>
      </c>
      <c r="I73" s="4" t="s">
        <v>26</v>
      </c>
      <c r="J73" s="5" t="s">
        <v>27</v>
      </c>
      <c r="K73" s="3" t="s">
        <v>61</v>
      </c>
      <c r="L73" s="6" t="s">
        <v>29</v>
      </c>
      <c r="M73" s="3" t="s">
        <v>31</v>
      </c>
      <c r="N73" s="3" t="s">
        <v>31</v>
      </c>
      <c r="O73" s="3" t="s">
        <v>31</v>
      </c>
      <c r="P73" s="3" t="s">
        <v>31</v>
      </c>
      <c r="Q73" s="3" t="s">
        <v>31</v>
      </c>
      <c r="R73" s="6" t="s">
        <v>29</v>
      </c>
      <c r="S73" s="7" t="s">
        <v>31</v>
      </c>
      <c r="T73" s="3" t="s">
        <v>31</v>
      </c>
      <c r="U73" s="3" t="s">
        <v>31</v>
      </c>
      <c r="V73" s="3" t="s">
        <v>31</v>
      </c>
      <c r="W73" s="3" t="s">
        <v>31</v>
      </c>
      <c r="X73" s="6" t="s">
        <v>29</v>
      </c>
      <c r="Y73" s="3" t="s">
        <v>31</v>
      </c>
      <c r="Z73" s="3" t="s">
        <v>31</v>
      </c>
      <c r="AA73" s="3" t="s">
        <v>31</v>
      </c>
      <c r="AB73" s="3" t="s">
        <v>31</v>
      </c>
      <c r="AC73" s="3" t="s">
        <v>31</v>
      </c>
      <c r="AD73" s="6" t="s">
        <v>29</v>
      </c>
      <c r="AE73" s="3" t="s">
        <v>31</v>
      </c>
      <c r="AF73" s="3" t="s">
        <v>31</v>
      </c>
      <c r="AG73" s="3" t="s">
        <v>31</v>
      </c>
      <c r="AH73" s="3" t="s">
        <v>31</v>
      </c>
      <c r="AI73" s="10" t="s">
        <v>31</v>
      </c>
      <c r="AJ73" s="1"/>
    </row>
    <row r="74" spans="1:36" ht="15.75" thickBot="1" x14ac:dyDescent="0.3">
      <c r="A74" s="9">
        <v>44291.895300925928</v>
      </c>
      <c r="B74" s="2" t="s">
        <v>37</v>
      </c>
      <c r="C74" s="2" t="s">
        <v>47</v>
      </c>
      <c r="D74" s="3" t="s">
        <v>42</v>
      </c>
      <c r="E74" s="3" t="s">
        <v>42</v>
      </c>
      <c r="F74" s="3" t="s">
        <v>42</v>
      </c>
      <c r="G74" s="4" t="s">
        <v>26</v>
      </c>
      <c r="H74" s="5" t="s">
        <v>26</v>
      </c>
      <c r="I74" s="4" t="s">
        <v>26</v>
      </c>
      <c r="J74" s="5" t="s">
        <v>26</v>
      </c>
      <c r="K74" s="3" t="s">
        <v>28</v>
      </c>
      <c r="L74" s="6" t="s">
        <v>33</v>
      </c>
      <c r="M74" s="3" t="s">
        <v>31</v>
      </c>
      <c r="N74" s="3" t="s">
        <v>32</v>
      </c>
      <c r="O74" s="3" t="s">
        <v>30</v>
      </c>
      <c r="P74" s="3" t="s">
        <v>31</v>
      </c>
      <c r="Q74" s="3" t="s">
        <v>32</v>
      </c>
      <c r="R74" s="6" t="s">
        <v>29</v>
      </c>
      <c r="S74" s="7" t="s">
        <v>32</v>
      </c>
      <c r="T74" s="3" t="s">
        <v>32</v>
      </c>
      <c r="U74" s="3" t="s">
        <v>32</v>
      </c>
      <c r="V74" s="3" t="s">
        <v>32</v>
      </c>
      <c r="W74" s="3" t="s">
        <v>32</v>
      </c>
      <c r="X74" s="6" t="s">
        <v>33</v>
      </c>
      <c r="Y74" s="3" t="s">
        <v>32</v>
      </c>
      <c r="Z74" s="3" t="s">
        <v>32</v>
      </c>
      <c r="AA74" s="3" t="s">
        <v>32</v>
      </c>
      <c r="AB74" s="3" t="s">
        <v>32</v>
      </c>
      <c r="AC74" s="3" t="s">
        <v>32</v>
      </c>
      <c r="AD74" s="6" t="s">
        <v>33</v>
      </c>
      <c r="AE74" s="3" t="s">
        <v>30</v>
      </c>
      <c r="AF74" s="3" t="s">
        <v>32</v>
      </c>
      <c r="AG74" s="3" t="s">
        <v>30</v>
      </c>
      <c r="AH74" s="3" t="s">
        <v>32</v>
      </c>
      <c r="AI74" s="10" t="s">
        <v>32</v>
      </c>
      <c r="AJ74" s="1"/>
    </row>
    <row r="75" spans="1:36" ht="15.75" thickBot="1" x14ac:dyDescent="0.3">
      <c r="A75" s="9">
        <v>44292.479270833333</v>
      </c>
      <c r="B75" s="2" t="s">
        <v>37</v>
      </c>
      <c r="C75" s="2" t="s">
        <v>47</v>
      </c>
      <c r="D75" s="3" t="s">
        <v>25</v>
      </c>
      <c r="E75" s="3" t="s">
        <v>25</v>
      </c>
      <c r="F75" s="3" t="s">
        <v>49</v>
      </c>
      <c r="G75" s="4" t="s">
        <v>26</v>
      </c>
      <c r="H75" s="5" t="s">
        <v>27</v>
      </c>
      <c r="I75" s="4" t="s">
        <v>26</v>
      </c>
      <c r="J75" s="5" t="s">
        <v>27</v>
      </c>
      <c r="K75" s="3" t="s">
        <v>39</v>
      </c>
      <c r="L75" s="6" t="s">
        <v>29</v>
      </c>
      <c r="M75" s="3" t="s">
        <v>30</v>
      </c>
      <c r="N75" s="3" t="s">
        <v>30</v>
      </c>
      <c r="O75" s="3" t="s">
        <v>31</v>
      </c>
      <c r="P75" s="3" t="s">
        <v>30</v>
      </c>
      <c r="Q75" s="3" t="s">
        <v>32</v>
      </c>
      <c r="R75" s="6" t="s">
        <v>29</v>
      </c>
      <c r="S75" s="7" t="s">
        <v>30</v>
      </c>
      <c r="T75" s="3" t="s">
        <v>31</v>
      </c>
      <c r="U75" s="3" t="s">
        <v>30</v>
      </c>
      <c r="V75" s="3" t="s">
        <v>32</v>
      </c>
      <c r="W75" s="3" t="s">
        <v>32</v>
      </c>
      <c r="X75" s="6" t="s">
        <v>29</v>
      </c>
      <c r="Y75" s="3" t="s">
        <v>30</v>
      </c>
      <c r="Z75" s="3" t="s">
        <v>30</v>
      </c>
      <c r="AA75" s="3" t="s">
        <v>30</v>
      </c>
      <c r="AB75" s="3" t="s">
        <v>32</v>
      </c>
      <c r="AC75" s="3" t="s">
        <v>32</v>
      </c>
      <c r="AD75" s="6" t="s">
        <v>29</v>
      </c>
      <c r="AE75" s="3" t="s">
        <v>30</v>
      </c>
      <c r="AF75" s="3" t="s">
        <v>30</v>
      </c>
      <c r="AG75" s="3" t="s">
        <v>30</v>
      </c>
      <c r="AH75" s="3" t="s">
        <v>32</v>
      </c>
      <c r="AI75" s="10" t="s">
        <v>32</v>
      </c>
      <c r="AJ75" s="1"/>
    </row>
    <row r="76" spans="1:36" ht="15.75" thickBot="1" x14ac:dyDescent="0.3">
      <c r="A76" s="9">
        <v>44292.488807870373</v>
      </c>
      <c r="B76" s="2" t="s">
        <v>81</v>
      </c>
      <c r="C76" s="2" t="s">
        <v>41</v>
      </c>
      <c r="D76" s="3" t="s">
        <v>25</v>
      </c>
      <c r="E76" s="3" t="s">
        <v>25</v>
      </c>
      <c r="F76" s="3" t="s">
        <v>25</v>
      </c>
      <c r="G76" s="4" t="s">
        <v>26</v>
      </c>
      <c r="H76" s="5" t="s">
        <v>26</v>
      </c>
      <c r="I76" s="4" t="s">
        <v>26</v>
      </c>
      <c r="J76" s="5" t="s">
        <v>26</v>
      </c>
      <c r="K76" s="3" t="s">
        <v>39</v>
      </c>
      <c r="L76" s="8" t="b">
        <v>0</v>
      </c>
      <c r="M76" s="3" t="s">
        <v>32</v>
      </c>
      <c r="N76" s="3" t="s">
        <v>32</v>
      </c>
      <c r="O76" s="3" t="s">
        <v>30</v>
      </c>
      <c r="P76" s="3" t="s">
        <v>32</v>
      </c>
      <c r="Q76" s="3" t="s">
        <v>32</v>
      </c>
      <c r="R76" s="6" t="s">
        <v>33</v>
      </c>
      <c r="S76" s="7" t="s">
        <v>32</v>
      </c>
      <c r="T76" s="3" t="s">
        <v>32</v>
      </c>
      <c r="U76" s="3" t="s">
        <v>32</v>
      </c>
      <c r="V76" s="3" t="s">
        <v>32</v>
      </c>
      <c r="W76" s="3" t="s">
        <v>32</v>
      </c>
      <c r="X76" s="6" t="s">
        <v>29</v>
      </c>
      <c r="Y76" s="3" t="s">
        <v>30</v>
      </c>
      <c r="Z76" s="3" t="s">
        <v>30</v>
      </c>
      <c r="AA76" s="3" t="s">
        <v>30</v>
      </c>
      <c r="AB76" s="3" t="s">
        <v>32</v>
      </c>
      <c r="AC76" s="3" t="s">
        <v>30</v>
      </c>
      <c r="AD76" s="6" t="s">
        <v>29</v>
      </c>
      <c r="AE76" s="3" t="s">
        <v>30</v>
      </c>
      <c r="AF76" s="3" t="s">
        <v>32</v>
      </c>
      <c r="AG76" s="3" t="s">
        <v>32</v>
      </c>
      <c r="AH76" s="3" t="s">
        <v>32</v>
      </c>
      <c r="AI76" s="10" t="s">
        <v>30</v>
      </c>
      <c r="AJ76" s="1"/>
    </row>
    <row r="77" spans="1:36" ht="15.75" thickBot="1" x14ac:dyDescent="0.3">
      <c r="A77" s="9">
        <v>44294.529479166667</v>
      </c>
      <c r="B77" s="2" t="s">
        <v>82</v>
      </c>
      <c r="C77" s="2" t="s">
        <v>23</v>
      </c>
      <c r="D77" s="3" t="s">
        <v>25</v>
      </c>
      <c r="E77" s="3" t="s">
        <v>42</v>
      </c>
      <c r="F77" s="3" t="s">
        <v>42</v>
      </c>
      <c r="G77" s="4" t="s">
        <v>26</v>
      </c>
      <c r="H77" s="5" t="s">
        <v>27</v>
      </c>
      <c r="I77" s="4" t="s">
        <v>26</v>
      </c>
      <c r="J77" s="5" t="s">
        <v>27</v>
      </c>
      <c r="K77" s="3" t="s">
        <v>39</v>
      </c>
      <c r="L77" s="6" t="s">
        <v>33</v>
      </c>
      <c r="M77" s="3" t="s">
        <v>30</v>
      </c>
      <c r="N77" s="3" t="s">
        <v>30</v>
      </c>
      <c r="O77" s="3" t="s">
        <v>31</v>
      </c>
      <c r="P77" s="3" t="s">
        <v>30</v>
      </c>
      <c r="Q77" s="3" t="s">
        <v>30</v>
      </c>
      <c r="R77" s="6" t="s">
        <v>29</v>
      </c>
      <c r="S77" s="7" t="s">
        <v>30</v>
      </c>
      <c r="T77" s="3" t="s">
        <v>30</v>
      </c>
      <c r="U77" s="3" t="s">
        <v>30</v>
      </c>
      <c r="V77" s="3" t="s">
        <v>30</v>
      </c>
      <c r="W77" s="3" t="s">
        <v>30</v>
      </c>
      <c r="X77" s="6" t="s">
        <v>29</v>
      </c>
      <c r="Y77" s="3" t="s">
        <v>30</v>
      </c>
      <c r="Z77" s="3" t="s">
        <v>30</v>
      </c>
      <c r="AA77" s="3" t="s">
        <v>30</v>
      </c>
      <c r="AB77" s="3" t="s">
        <v>30</v>
      </c>
      <c r="AC77" s="3" t="s">
        <v>30</v>
      </c>
      <c r="AD77" s="6" t="s">
        <v>29</v>
      </c>
      <c r="AE77" s="3" t="s">
        <v>30</v>
      </c>
      <c r="AF77" s="3" t="s">
        <v>30</v>
      </c>
      <c r="AG77" s="3" t="s">
        <v>30</v>
      </c>
      <c r="AH77" s="3" t="s">
        <v>30</v>
      </c>
      <c r="AI77" s="10" t="s">
        <v>30</v>
      </c>
      <c r="AJ77" s="1"/>
    </row>
    <row r="78" spans="1:36" ht="15.75" thickBot="1" x14ac:dyDescent="0.3">
      <c r="A78" s="9">
        <v>44298.655972222223</v>
      </c>
      <c r="B78" s="2" t="s">
        <v>37</v>
      </c>
      <c r="C78" s="2" t="s">
        <v>23</v>
      </c>
      <c r="D78" s="3" t="s">
        <v>25</v>
      </c>
      <c r="E78" s="3" t="s">
        <v>49</v>
      </c>
      <c r="F78" s="3" t="s">
        <v>25</v>
      </c>
      <c r="G78" s="4" t="s">
        <v>26</v>
      </c>
      <c r="H78" s="5" t="s">
        <v>27</v>
      </c>
      <c r="I78" s="4" t="s">
        <v>26</v>
      </c>
      <c r="J78" s="5" t="s">
        <v>27</v>
      </c>
      <c r="K78" s="3" t="s">
        <v>28</v>
      </c>
      <c r="L78" s="6" t="s">
        <v>33</v>
      </c>
      <c r="M78" s="3" t="s">
        <v>30</v>
      </c>
      <c r="N78" s="3" t="s">
        <v>30</v>
      </c>
      <c r="O78" s="3" t="s">
        <v>30</v>
      </c>
      <c r="P78" s="3" t="s">
        <v>30</v>
      </c>
      <c r="Q78" s="3" t="s">
        <v>31</v>
      </c>
      <c r="R78" s="6" t="s">
        <v>33</v>
      </c>
      <c r="S78" s="7" t="s">
        <v>31</v>
      </c>
      <c r="T78" s="3" t="s">
        <v>30</v>
      </c>
      <c r="U78" s="3" t="s">
        <v>30</v>
      </c>
      <c r="V78" s="3" t="s">
        <v>30</v>
      </c>
      <c r="W78" s="3" t="s">
        <v>30</v>
      </c>
      <c r="X78" s="6" t="s">
        <v>33</v>
      </c>
      <c r="Y78" s="3" t="s">
        <v>30</v>
      </c>
      <c r="Z78" s="3" t="s">
        <v>30</v>
      </c>
      <c r="AA78" s="3" t="s">
        <v>30</v>
      </c>
      <c r="AB78" s="3" t="s">
        <v>30</v>
      </c>
      <c r="AC78" s="3" t="s">
        <v>30</v>
      </c>
      <c r="AD78" s="6" t="s">
        <v>33</v>
      </c>
      <c r="AE78" s="3" t="s">
        <v>30</v>
      </c>
      <c r="AF78" s="3" t="s">
        <v>30</v>
      </c>
      <c r="AG78" s="3" t="s">
        <v>30</v>
      </c>
      <c r="AH78" s="3" t="s">
        <v>30</v>
      </c>
      <c r="AI78" s="10" t="s">
        <v>30</v>
      </c>
      <c r="AJ78" s="1"/>
    </row>
    <row r="79" spans="1:36" ht="15.75" thickBot="1" x14ac:dyDescent="0.3">
      <c r="A79" s="19">
        <v>44298.899733796294</v>
      </c>
      <c r="B79" s="20" t="s">
        <v>44</v>
      </c>
      <c r="C79" s="20" t="s">
        <v>23</v>
      </c>
      <c r="D79" s="21" t="s">
        <v>25</v>
      </c>
      <c r="E79" s="21" t="s">
        <v>25</v>
      </c>
      <c r="F79" s="21" t="s">
        <v>49</v>
      </c>
      <c r="G79" s="22" t="s">
        <v>26</v>
      </c>
      <c r="H79" s="23" t="s">
        <v>26</v>
      </c>
      <c r="I79" s="22" t="s">
        <v>26</v>
      </c>
      <c r="J79" s="23" t="s">
        <v>26</v>
      </c>
      <c r="K79" s="21" t="s">
        <v>61</v>
      </c>
      <c r="L79" s="24" t="s">
        <v>29</v>
      </c>
      <c r="M79" s="21" t="s">
        <v>30</v>
      </c>
      <c r="N79" s="21" t="s">
        <v>31</v>
      </c>
      <c r="O79" s="21" t="s">
        <v>31</v>
      </c>
      <c r="P79" s="21" t="s">
        <v>30</v>
      </c>
      <c r="Q79" s="21" t="s">
        <v>34</v>
      </c>
      <c r="R79" s="24" t="s">
        <v>29</v>
      </c>
      <c r="S79" s="25" t="s">
        <v>32</v>
      </c>
      <c r="T79" s="21" t="s">
        <v>31</v>
      </c>
      <c r="U79" s="21" t="s">
        <v>30</v>
      </c>
      <c r="V79" s="21" t="s">
        <v>30</v>
      </c>
      <c r="W79" s="21" t="s">
        <v>30</v>
      </c>
      <c r="X79" s="24" t="s">
        <v>29</v>
      </c>
      <c r="Y79" s="21" t="s">
        <v>32</v>
      </c>
      <c r="Z79" s="21" t="s">
        <v>32</v>
      </c>
      <c r="AA79" s="21" t="s">
        <v>32</v>
      </c>
      <c r="AB79" s="21" t="s">
        <v>32</v>
      </c>
      <c r="AC79" s="21" t="s">
        <v>32</v>
      </c>
      <c r="AD79" s="24" t="s">
        <v>29</v>
      </c>
      <c r="AE79" s="21" t="s">
        <v>34</v>
      </c>
      <c r="AF79" s="21" t="s">
        <v>34</v>
      </c>
      <c r="AG79" s="21" t="s">
        <v>34</v>
      </c>
      <c r="AH79" s="21" t="s">
        <v>34</v>
      </c>
      <c r="AI79" s="26" t="s">
        <v>34</v>
      </c>
      <c r="AJ7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8ECD-A4E3-4D0E-9E1C-D7F0DEE8335E}">
  <dimension ref="A3:D23"/>
  <sheetViews>
    <sheetView workbookViewId="0">
      <selection activeCell="H23" sqref="H23:H24"/>
    </sheetView>
  </sheetViews>
  <sheetFormatPr defaultRowHeight="15" x14ac:dyDescent="0.25"/>
  <cols>
    <col min="1" max="1" width="22.140625" bestFit="1" customWidth="1"/>
    <col min="2" max="2" width="80.85546875" bestFit="1" customWidth="1"/>
    <col min="3" max="3" width="38.140625" customWidth="1"/>
    <col min="4" max="4" width="36.7109375" customWidth="1"/>
  </cols>
  <sheetData>
    <row r="3" spans="1:2" x14ac:dyDescent="0.25">
      <c r="A3" s="27" t="s">
        <v>96</v>
      </c>
      <c r="B3" t="s">
        <v>111</v>
      </c>
    </row>
    <row r="4" spans="1:2" x14ac:dyDescent="0.25">
      <c r="A4" s="28" t="s">
        <v>52</v>
      </c>
      <c r="B4" s="30">
        <v>10</v>
      </c>
    </row>
    <row r="5" spans="1:2" x14ac:dyDescent="0.25">
      <c r="A5" s="29" t="s">
        <v>31</v>
      </c>
      <c r="B5" s="30">
        <v>5</v>
      </c>
    </row>
    <row r="6" spans="1:2" x14ac:dyDescent="0.25">
      <c r="A6" s="29" t="s">
        <v>30</v>
      </c>
      <c r="B6" s="30">
        <v>3</v>
      </c>
    </row>
    <row r="7" spans="1:2" x14ac:dyDescent="0.25">
      <c r="A7" s="29" t="s">
        <v>32</v>
      </c>
      <c r="B7" s="30">
        <v>1</v>
      </c>
    </row>
    <row r="8" spans="1:2" x14ac:dyDescent="0.25">
      <c r="A8" s="29" t="s">
        <v>34</v>
      </c>
      <c r="B8" s="30">
        <v>1</v>
      </c>
    </row>
    <row r="9" spans="1:2" x14ac:dyDescent="0.25">
      <c r="A9" s="28" t="s">
        <v>26</v>
      </c>
      <c r="B9" s="30">
        <v>45</v>
      </c>
    </row>
    <row r="10" spans="1:2" x14ac:dyDescent="0.25">
      <c r="A10" s="29" t="s">
        <v>31</v>
      </c>
      <c r="B10" s="30">
        <v>6</v>
      </c>
    </row>
    <row r="11" spans="1:2" x14ac:dyDescent="0.25">
      <c r="A11" s="29" t="s">
        <v>30</v>
      </c>
      <c r="B11" s="30">
        <v>25</v>
      </c>
    </row>
    <row r="12" spans="1:2" x14ac:dyDescent="0.25">
      <c r="A12" s="29" t="s">
        <v>32</v>
      </c>
      <c r="B12" s="30">
        <v>7</v>
      </c>
    </row>
    <row r="13" spans="1:2" x14ac:dyDescent="0.25">
      <c r="A13" s="29" t="s">
        <v>34</v>
      </c>
      <c r="B13" s="30">
        <v>7</v>
      </c>
    </row>
    <row r="14" spans="1:2" x14ac:dyDescent="0.25">
      <c r="A14" s="28" t="s">
        <v>27</v>
      </c>
      <c r="B14" s="30">
        <v>19</v>
      </c>
    </row>
    <row r="15" spans="1:2" x14ac:dyDescent="0.25">
      <c r="A15" s="29" t="s">
        <v>31</v>
      </c>
      <c r="B15" s="30">
        <v>4</v>
      </c>
    </row>
    <row r="16" spans="1:2" x14ac:dyDescent="0.25">
      <c r="A16" s="29" t="s">
        <v>30</v>
      </c>
      <c r="B16" s="30">
        <v>8</v>
      </c>
    </row>
    <row r="17" spans="1:4" x14ac:dyDescent="0.25">
      <c r="A17" s="29" t="s">
        <v>32</v>
      </c>
      <c r="B17" s="30">
        <v>3</v>
      </c>
    </row>
    <row r="18" spans="1:4" x14ac:dyDescent="0.25">
      <c r="A18" s="29" t="s">
        <v>34</v>
      </c>
      <c r="B18" s="30">
        <v>4</v>
      </c>
    </row>
    <row r="19" spans="1:4" x14ac:dyDescent="0.25">
      <c r="A19" s="28" t="s">
        <v>38</v>
      </c>
      <c r="B19" s="30">
        <v>4</v>
      </c>
    </row>
    <row r="20" spans="1:4" x14ac:dyDescent="0.25">
      <c r="A20" s="29" t="s">
        <v>31</v>
      </c>
      <c r="B20" s="30">
        <v>1</v>
      </c>
    </row>
    <row r="21" spans="1:4" x14ac:dyDescent="0.25">
      <c r="A21" s="29" t="s">
        <v>32</v>
      </c>
      <c r="B21" s="30">
        <v>3</v>
      </c>
    </row>
    <row r="22" spans="1:4" x14ac:dyDescent="0.25">
      <c r="A22" s="28" t="s">
        <v>97</v>
      </c>
      <c r="B22" s="30">
        <v>78</v>
      </c>
    </row>
    <row r="23" spans="1:4" ht="75" x14ac:dyDescent="0.3">
      <c r="C23" s="31" t="s">
        <v>117</v>
      </c>
      <c r="D23" s="31" t="s">
        <v>122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32B3-3FAB-4106-8DF5-85AA65BF0043}">
  <dimension ref="A3:D24"/>
  <sheetViews>
    <sheetView workbookViewId="0">
      <selection activeCell="C24" sqref="C24"/>
    </sheetView>
  </sheetViews>
  <sheetFormatPr defaultRowHeight="15" x14ac:dyDescent="0.25"/>
  <cols>
    <col min="1" max="1" width="22.140625" bestFit="1" customWidth="1"/>
    <col min="2" max="2" width="81.85546875" bestFit="1" customWidth="1"/>
    <col min="3" max="3" width="39.85546875" customWidth="1"/>
    <col min="4" max="4" width="39.140625" customWidth="1"/>
  </cols>
  <sheetData>
    <row r="3" spans="1:2" x14ac:dyDescent="0.25">
      <c r="A3" s="27" t="s">
        <v>96</v>
      </c>
      <c r="B3" t="s">
        <v>114</v>
      </c>
    </row>
    <row r="4" spans="1:2" x14ac:dyDescent="0.25">
      <c r="A4" s="28" t="s">
        <v>52</v>
      </c>
      <c r="B4" s="30">
        <v>10</v>
      </c>
    </row>
    <row r="5" spans="1:2" x14ac:dyDescent="0.25">
      <c r="A5" s="29" t="s">
        <v>31</v>
      </c>
      <c r="B5" s="30">
        <v>4</v>
      </c>
    </row>
    <row r="6" spans="1:2" x14ac:dyDescent="0.25">
      <c r="A6" s="29" t="s">
        <v>30</v>
      </c>
      <c r="B6" s="30">
        <v>3</v>
      </c>
    </row>
    <row r="7" spans="1:2" x14ac:dyDescent="0.25">
      <c r="A7" s="29" t="s">
        <v>32</v>
      </c>
      <c r="B7" s="30">
        <v>2</v>
      </c>
    </row>
    <row r="8" spans="1:2" x14ac:dyDescent="0.25">
      <c r="A8" s="29" t="s">
        <v>34</v>
      </c>
      <c r="B8" s="30">
        <v>1</v>
      </c>
    </row>
    <row r="9" spans="1:2" x14ac:dyDescent="0.25">
      <c r="A9" s="28" t="s">
        <v>26</v>
      </c>
      <c r="B9" s="30">
        <v>45</v>
      </c>
    </row>
    <row r="10" spans="1:2" x14ac:dyDescent="0.25">
      <c r="A10" s="29" t="s">
        <v>31</v>
      </c>
      <c r="B10" s="30">
        <v>9</v>
      </c>
    </row>
    <row r="11" spans="1:2" x14ac:dyDescent="0.25">
      <c r="A11" s="29" t="s">
        <v>30</v>
      </c>
      <c r="B11" s="30">
        <v>17</v>
      </c>
    </row>
    <row r="12" spans="1:2" x14ac:dyDescent="0.25">
      <c r="A12" s="29" t="s">
        <v>32</v>
      </c>
      <c r="B12" s="30">
        <v>13</v>
      </c>
    </row>
    <row r="13" spans="1:2" x14ac:dyDescent="0.25">
      <c r="A13" s="29" t="s">
        <v>34</v>
      </c>
      <c r="B13" s="30">
        <v>6</v>
      </c>
    </row>
    <row r="14" spans="1:2" x14ac:dyDescent="0.25">
      <c r="A14" s="28" t="s">
        <v>27</v>
      </c>
      <c r="B14" s="30">
        <v>19</v>
      </c>
    </row>
    <row r="15" spans="1:2" x14ac:dyDescent="0.25">
      <c r="A15" s="29" t="s">
        <v>31</v>
      </c>
      <c r="B15" s="30">
        <v>5</v>
      </c>
    </row>
    <row r="16" spans="1:2" x14ac:dyDescent="0.25">
      <c r="A16" s="29" t="s">
        <v>30</v>
      </c>
      <c r="B16" s="30">
        <v>4</v>
      </c>
    </row>
    <row r="17" spans="1:4" x14ac:dyDescent="0.25">
      <c r="A17" s="29" t="s">
        <v>32</v>
      </c>
      <c r="B17" s="30">
        <v>6</v>
      </c>
    </row>
    <row r="18" spans="1:4" x14ac:dyDescent="0.25">
      <c r="A18" s="29" t="s">
        <v>34</v>
      </c>
      <c r="B18" s="30">
        <v>4</v>
      </c>
    </row>
    <row r="19" spans="1:4" x14ac:dyDescent="0.25">
      <c r="A19" s="28" t="s">
        <v>38</v>
      </c>
      <c r="B19" s="30">
        <v>4</v>
      </c>
    </row>
    <row r="20" spans="1:4" x14ac:dyDescent="0.25">
      <c r="A20" s="29" t="s">
        <v>31</v>
      </c>
      <c r="B20" s="30">
        <v>1</v>
      </c>
    </row>
    <row r="21" spans="1:4" x14ac:dyDescent="0.25">
      <c r="A21" s="29" t="s">
        <v>32</v>
      </c>
      <c r="B21" s="30">
        <v>2</v>
      </c>
    </row>
    <row r="22" spans="1:4" x14ac:dyDescent="0.25">
      <c r="A22" s="29" t="s">
        <v>34</v>
      </c>
      <c r="B22" s="30">
        <v>1</v>
      </c>
    </row>
    <row r="23" spans="1:4" x14ac:dyDescent="0.25">
      <c r="A23" s="28" t="s">
        <v>97</v>
      </c>
      <c r="B23" s="30">
        <v>78</v>
      </c>
    </row>
    <row r="24" spans="1:4" ht="93.75" x14ac:dyDescent="0.3">
      <c r="C24" s="31" t="s">
        <v>121</v>
      </c>
      <c r="D24" s="31" t="s">
        <v>120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B055-F55B-4F08-BA48-A45FEC52E4A9}">
  <dimension ref="A3:C22"/>
  <sheetViews>
    <sheetView workbookViewId="0">
      <selection activeCell="E14" sqref="E14"/>
    </sheetView>
  </sheetViews>
  <sheetFormatPr defaultRowHeight="15" x14ac:dyDescent="0.25"/>
  <cols>
    <col min="1" max="1" width="22.140625" bestFit="1" customWidth="1"/>
    <col min="2" max="2" width="79.85546875" bestFit="1" customWidth="1"/>
    <col min="3" max="3" width="41.140625" customWidth="1"/>
  </cols>
  <sheetData>
    <row r="3" spans="1:2" x14ac:dyDescent="0.25">
      <c r="A3" s="27" t="s">
        <v>96</v>
      </c>
      <c r="B3" t="s">
        <v>100</v>
      </c>
    </row>
    <row r="4" spans="1:2" x14ac:dyDescent="0.25">
      <c r="A4" s="28" t="s">
        <v>52</v>
      </c>
      <c r="B4" s="30">
        <v>2</v>
      </c>
    </row>
    <row r="5" spans="1:2" x14ac:dyDescent="0.25">
      <c r="A5" s="29" t="s">
        <v>32</v>
      </c>
      <c r="B5" s="30">
        <v>1</v>
      </c>
    </row>
    <row r="6" spans="1:2" x14ac:dyDescent="0.25">
      <c r="A6" s="29" t="s">
        <v>34</v>
      </c>
      <c r="B6" s="30">
        <v>1</v>
      </c>
    </row>
    <row r="7" spans="1:2" x14ac:dyDescent="0.25">
      <c r="A7" s="28" t="s">
        <v>26</v>
      </c>
      <c r="B7" s="30">
        <v>39</v>
      </c>
    </row>
    <row r="8" spans="1:2" x14ac:dyDescent="0.25">
      <c r="A8" s="29" t="s">
        <v>31</v>
      </c>
      <c r="B8" s="30">
        <v>12</v>
      </c>
    </row>
    <row r="9" spans="1:2" x14ac:dyDescent="0.25">
      <c r="A9" s="29" t="s">
        <v>30</v>
      </c>
      <c r="B9" s="30">
        <v>16</v>
      </c>
    </row>
    <row r="10" spans="1:2" x14ac:dyDescent="0.25">
      <c r="A10" s="29" t="s">
        <v>32</v>
      </c>
      <c r="B10" s="30">
        <v>5</v>
      </c>
    </row>
    <row r="11" spans="1:2" x14ac:dyDescent="0.25">
      <c r="A11" s="29" t="s">
        <v>34</v>
      </c>
      <c r="B11" s="30">
        <v>6</v>
      </c>
    </row>
    <row r="12" spans="1:2" x14ac:dyDescent="0.25">
      <c r="A12" s="28" t="s">
        <v>27</v>
      </c>
      <c r="B12" s="30">
        <v>21</v>
      </c>
    </row>
    <row r="13" spans="1:2" x14ac:dyDescent="0.25">
      <c r="A13" s="29" t="s">
        <v>31</v>
      </c>
      <c r="B13" s="30">
        <v>7</v>
      </c>
    </row>
    <row r="14" spans="1:2" x14ac:dyDescent="0.25">
      <c r="A14" s="29" t="s">
        <v>30</v>
      </c>
      <c r="B14" s="30">
        <v>9</v>
      </c>
    </row>
    <row r="15" spans="1:2" x14ac:dyDescent="0.25">
      <c r="A15" s="29" t="s">
        <v>32</v>
      </c>
      <c r="B15" s="30">
        <v>5</v>
      </c>
    </row>
    <row r="16" spans="1:2" x14ac:dyDescent="0.25">
      <c r="A16" s="28" t="s">
        <v>38</v>
      </c>
      <c r="B16" s="30">
        <v>16</v>
      </c>
    </row>
    <row r="17" spans="1:3" x14ac:dyDescent="0.25">
      <c r="A17" s="29" t="s">
        <v>31</v>
      </c>
      <c r="B17" s="30">
        <v>7</v>
      </c>
    </row>
    <row r="18" spans="1:3" x14ac:dyDescent="0.25">
      <c r="A18" s="29" t="s">
        <v>30</v>
      </c>
      <c r="B18" s="30">
        <v>7</v>
      </c>
    </row>
    <row r="19" spans="1:3" x14ac:dyDescent="0.25">
      <c r="A19" s="29" t="s">
        <v>32</v>
      </c>
      <c r="B19" s="30">
        <v>1</v>
      </c>
    </row>
    <row r="20" spans="1:3" x14ac:dyDescent="0.25">
      <c r="A20" s="29" t="s">
        <v>34</v>
      </c>
      <c r="B20" s="30">
        <v>1</v>
      </c>
    </row>
    <row r="21" spans="1:3" x14ac:dyDescent="0.25">
      <c r="A21" s="28" t="s">
        <v>97</v>
      </c>
      <c r="B21" s="30">
        <v>78</v>
      </c>
    </row>
    <row r="22" spans="1:3" ht="56.25" x14ac:dyDescent="0.3">
      <c r="C22" s="3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C546-411D-4978-B5D6-A12A97013D48}">
  <dimension ref="A3:C21"/>
  <sheetViews>
    <sheetView tabSelected="1" workbookViewId="0">
      <selection activeCell="B21" sqref="B21"/>
    </sheetView>
  </sheetViews>
  <sheetFormatPr defaultRowHeight="15" x14ac:dyDescent="0.25"/>
  <cols>
    <col min="1" max="1" width="22.140625" bestFit="1" customWidth="1"/>
    <col min="2" max="2" width="79.85546875" bestFit="1" customWidth="1"/>
    <col min="3" max="3" width="31.85546875" customWidth="1"/>
  </cols>
  <sheetData>
    <row r="3" spans="1:2" x14ac:dyDescent="0.25">
      <c r="A3" s="27" t="s">
        <v>96</v>
      </c>
      <c r="B3" t="s">
        <v>110</v>
      </c>
    </row>
    <row r="4" spans="1:2" x14ac:dyDescent="0.25">
      <c r="A4" s="28" t="s">
        <v>52</v>
      </c>
      <c r="B4" s="30">
        <v>2</v>
      </c>
    </row>
    <row r="5" spans="1:2" x14ac:dyDescent="0.25">
      <c r="A5" s="29" t="s">
        <v>30</v>
      </c>
      <c r="B5" s="30">
        <v>1</v>
      </c>
    </row>
    <row r="6" spans="1:2" x14ac:dyDescent="0.25">
      <c r="A6" s="29" t="s">
        <v>34</v>
      </c>
      <c r="B6" s="30">
        <v>1</v>
      </c>
    </row>
    <row r="7" spans="1:2" x14ac:dyDescent="0.25">
      <c r="A7" s="28" t="s">
        <v>26</v>
      </c>
      <c r="B7" s="30">
        <v>39</v>
      </c>
    </row>
    <row r="8" spans="1:2" x14ac:dyDescent="0.25">
      <c r="A8" s="29" t="s">
        <v>31</v>
      </c>
      <c r="B8" s="30">
        <v>8</v>
      </c>
    </row>
    <row r="9" spans="1:2" x14ac:dyDescent="0.25">
      <c r="A9" s="29" t="s">
        <v>30</v>
      </c>
      <c r="B9" s="30">
        <v>16</v>
      </c>
    </row>
    <row r="10" spans="1:2" x14ac:dyDescent="0.25">
      <c r="A10" s="29" t="s">
        <v>32</v>
      </c>
      <c r="B10" s="30">
        <v>8</v>
      </c>
    </row>
    <row r="11" spans="1:2" x14ac:dyDescent="0.25">
      <c r="A11" s="29" t="s">
        <v>34</v>
      </c>
      <c r="B11" s="30">
        <v>7</v>
      </c>
    </row>
    <row r="12" spans="1:2" x14ac:dyDescent="0.25">
      <c r="A12" s="28" t="s">
        <v>27</v>
      </c>
      <c r="B12" s="30">
        <v>21</v>
      </c>
    </row>
    <row r="13" spans="1:2" x14ac:dyDescent="0.25">
      <c r="A13" s="29" t="s">
        <v>31</v>
      </c>
      <c r="B13" s="30">
        <v>4</v>
      </c>
    </row>
    <row r="14" spans="1:2" x14ac:dyDescent="0.25">
      <c r="A14" s="29" t="s">
        <v>30</v>
      </c>
      <c r="B14" s="30">
        <v>12</v>
      </c>
    </row>
    <row r="15" spans="1:2" x14ac:dyDescent="0.25">
      <c r="A15" s="29" t="s">
        <v>32</v>
      </c>
      <c r="B15" s="30">
        <v>5</v>
      </c>
    </row>
    <row r="16" spans="1:2" x14ac:dyDescent="0.25">
      <c r="A16" s="28" t="s">
        <v>38</v>
      </c>
      <c r="B16" s="30">
        <v>16</v>
      </c>
    </row>
    <row r="17" spans="1:3" x14ac:dyDescent="0.25">
      <c r="A17" s="29" t="s">
        <v>31</v>
      </c>
      <c r="B17" s="30">
        <v>10</v>
      </c>
    </row>
    <row r="18" spans="1:3" x14ac:dyDescent="0.25">
      <c r="A18" s="29" t="s">
        <v>30</v>
      </c>
      <c r="B18" s="30">
        <v>5</v>
      </c>
    </row>
    <row r="19" spans="1:3" x14ac:dyDescent="0.25">
      <c r="A19" s="29" t="s">
        <v>32</v>
      </c>
      <c r="B19" s="30">
        <v>1</v>
      </c>
    </row>
    <row r="20" spans="1:3" x14ac:dyDescent="0.25">
      <c r="A20" s="28" t="s">
        <v>97</v>
      </c>
      <c r="B20" s="30">
        <v>78</v>
      </c>
    </row>
    <row r="21" spans="1:3" ht="75" x14ac:dyDescent="0.3">
      <c r="C21" s="3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8227-9255-4666-A7BA-1129D9CBCE01}">
  <dimension ref="A2:F44"/>
  <sheetViews>
    <sheetView workbookViewId="0">
      <selection activeCell="F23" sqref="F23"/>
    </sheetView>
  </sheetViews>
  <sheetFormatPr defaultRowHeight="15" x14ac:dyDescent="0.25"/>
  <cols>
    <col min="1" max="1" width="22.140625" bestFit="1" customWidth="1"/>
    <col min="2" max="2" width="80.85546875" bestFit="1" customWidth="1"/>
    <col min="4" max="4" width="22.140625" bestFit="1" customWidth="1"/>
    <col min="5" max="5" width="81.85546875" bestFit="1" customWidth="1"/>
  </cols>
  <sheetData>
    <row r="2" spans="1:6" x14ac:dyDescent="0.25">
      <c r="A2" t="s">
        <v>112</v>
      </c>
      <c r="B2" t="s">
        <v>116</v>
      </c>
      <c r="D2" t="s">
        <v>112</v>
      </c>
      <c r="E2" t="s">
        <v>115</v>
      </c>
    </row>
    <row r="3" spans="1:6" x14ac:dyDescent="0.25">
      <c r="A3" s="27" t="s">
        <v>96</v>
      </c>
      <c r="B3" t="s">
        <v>110</v>
      </c>
      <c r="D3" s="27" t="s">
        <v>96</v>
      </c>
      <c r="E3" t="s">
        <v>100</v>
      </c>
    </row>
    <row r="4" spans="1:6" x14ac:dyDescent="0.25">
      <c r="A4" s="28" t="s">
        <v>52</v>
      </c>
      <c r="B4" s="30">
        <v>10</v>
      </c>
      <c r="D4" s="28" t="s">
        <v>52</v>
      </c>
      <c r="E4" s="30">
        <v>10</v>
      </c>
    </row>
    <row r="5" spans="1:6" x14ac:dyDescent="0.25">
      <c r="A5" s="29" t="s">
        <v>31</v>
      </c>
      <c r="B5" s="30">
        <v>3</v>
      </c>
      <c r="C5">
        <f>GETPIVOTDATA("How likely would you be to check other news outlets regarding this headline?",$A$3,"Would you consider the Washington Post a credible source?","Strongly agree","How likely would you be to check other news outlets regarding this headline?","Very Likely")+GETPIVOTDATA("How likely would you be to check other news outlets regarding this headline?",$A$3,"Would you consider the Washington Post a credible source?","Strongly agree","How likely would you be to check other news outlets regarding this headline?","Somewhat Likely")+GETPIVOTDATA("How likely would you be to check other news outlets regarding this headline?",$A$3,"Would you consider the Washington Post a credible source?","Somewhat agree","How likely would you be to check other news outlets regarding this headline?","Very Likely")+GETPIVOTDATA("How likely would you be to check other news outlets regarding this headline?",$A$3,"Would you consider the Washington Post a credible source?","Somewhat agree","How likely would you be to check other news outlets regarding this headline?","Somewhat Likely")</f>
        <v>39</v>
      </c>
      <c r="D5" s="29" t="s">
        <v>31</v>
      </c>
      <c r="E5" s="30">
        <v>4</v>
      </c>
      <c r="F5">
        <f>GETPIVOTDATA("How likely would you be to check other news outlets regarding this question?",$D$3,"Would you consider the Washington Post a credible source?","Strongly agree","How likely would you be to check other news outlets regarding this question?","Very Likely")+GETPIVOTDATA("How likely would you be to check other news outlets regarding this question?",$D$3,"Would you consider the Washington Post a credible source?","Strongly agree","How likely would you be to check other news outlets regarding this question?","Somewhat Likely")+GETPIVOTDATA("How likely would you be to check other news outlets regarding this question?",$D$3,"Would you consider the Washington Post a credible source?","Somewhat agree","How likely would you be to check other news outlets regarding this question?","Very Likely")+GETPIVOTDATA("How likely would you be to check other news outlets regarding this question?",$D$3,"Would you consider the Washington Post a credible source?","Somewhat agree","How likely would you be to check other news outlets regarding this question?","Somewhat Likely")</f>
        <v>43</v>
      </c>
    </row>
    <row r="6" spans="1:6" x14ac:dyDescent="0.25">
      <c r="A6" s="29" t="s">
        <v>30</v>
      </c>
      <c r="B6" s="30">
        <v>5</v>
      </c>
      <c r="D6" s="29" t="s">
        <v>30</v>
      </c>
      <c r="E6" s="30">
        <v>5</v>
      </c>
    </row>
    <row r="7" spans="1:6" x14ac:dyDescent="0.25">
      <c r="A7" s="29" t="s">
        <v>32</v>
      </c>
      <c r="B7" s="30">
        <v>1</v>
      </c>
      <c r="D7" s="29" t="s">
        <v>32</v>
      </c>
      <c r="E7" s="30">
        <v>1</v>
      </c>
    </row>
    <row r="8" spans="1:6" x14ac:dyDescent="0.25">
      <c r="A8" s="29" t="s">
        <v>34</v>
      </c>
      <c r="B8" s="30">
        <v>1</v>
      </c>
      <c r="D8" s="28" t="s">
        <v>26</v>
      </c>
      <c r="E8" s="30">
        <v>45</v>
      </c>
    </row>
    <row r="9" spans="1:6" x14ac:dyDescent="0.25">
      <c r="A9" s="28" t="s">
        <v>26</v>
      </c>
      <c r="B9" s="30">
        <v>45</v>
      </c>
      <c r="D9" s="29" t="s">
        <v>31</v>
      </c>
      <c r="E9" s="30">
        <v>14</v>
      </c>
    </row>
    <row r="10" spans="1:6" x14ac:dyDescent="0.25">
      <c r="A10" s="29" t="s">
        <v>31</v>
      </c>
      <c r="B10" s="30">
        <v>14</v>
      </c>
      <c r="D10" s="29" t="s">
        <v>30</v>
      </c>
      <c r="E10" s="30">
        <v>20</v>
      </c>
    </row>
    <row r="11" spans="1:6" x14ac:dyDescent="0.25">
      <c r="A11" s="29" t="s">
        <v>30</v>
      </c>
      <c r="B11" s="30">
        <v>17</v>
      </c>
      <c r="D11" s="29" t="s">
        <v>32</v>
      </c>
      <c r="E11" s="30">
        <v>8</v>
      </c>
    </row>
    <row r="12" spans="1:6" x14ac:dyDescent="0.25">
      <c r="A12" s="29" t="s">
        <v>32</v>
      </c>
      <c r="B12" s="30">
        <v>11</v>
      </c>
      <c r="D12" s="29" t="s">
        <v>34</v>
      </c>
      <c r="E12" s="30">
        <v>3</v>
      </c>
    </row>
    <row r="13" spans="1:6" x14ac:dyDescent="0.25">
      <c r="A13" s="29" t="s">
        <v>34</v>
      </c>
      <c r="B13" s="30">
        <v>3</v>
      </c>
      <c r="D13" s="28" t="s">
        <v>27</v>
      </c>
      <c r="E13" s="30">
        <v>19</v>
      </c>
    </row>
    <row r="14" spans="1:6" x14ac:dyDescent="0.25">
      <c r="A14" s="28" t="s">
        <v>27</v>
      </c>
      <c r="B14" s="30">
        <v>19</v>
      </c>
      <c r="D14" s="29" t="s">
        <v>31</v>
      </c>
      <c r="E14" s="30">
        <v>6</v>
      </c>
    </row>
    <row r="15" spans="1:6" x14ac:dyDescent="0.25">
      <c r="A15" s="29" t="s">
        <v>31</v>
      </c>
      <c r="B15" s="30">
        <v>4</v>
      </c>
      <c r="D15" s="29" t="s">
        <v>30</v>
      </c>
      <c r="E15" s="30">
        <v>7</v>
      </c>
    </row>
    <row r="16" spans="1:6" x14ac:dyDescent="0.25">
      <c r="A16" s="29" t="s">
        <v>30</v>
      </c>
      <c r="B16" s="30">
        <v>11</v>
      </c>
      <c r="D16" s="29" t="s">
        <v>32</v>
      </c>
      <c r="E16" s="30">
        <v>3</v>
      </c>
    </row>
    <row r="17" spans="1:6" x14ac:dyDescent="0.25">
      <c r="A17" s="29" t="s">
        <v>34</v>
      </c>
      <c r="B17" s="30">
        <v>4</v>
      </c>
      <c r="D17" s="29" t="s">
        <v>34</v>
      </c>
      <c r="E17" s="30">
        <v>3</v>
      </c>
    </row>
    <row r="18" spans="1:6" x14ac:dyDescent="0.25">
      <c r="A18" s="28" t="s">
        <v>38</v>
      </c>
      <c r="B18" s="30">
        <v>4</v>
      </c>
      <c r="D18" s="28" t="s">
        <v>38</v>
      </c>
      <c r="E18" s="30">
        <v>4</v>
      </c>
    </row>
    <row r="19" spans="1:6" x14ac:dyDescent="0.25">
      <c r="A19" s="29" t="s">
        <v>31</v>
      </c>
      <c r="B19" s="30">
        <v>1</v>
      </c>
      <c r="D19" s="29" t="s">
        <v>31</v>
      </c>
      <c r="E19" s="30">
        <v>2</v>
      </c>
    </row>
    <row r="20" spans="1:6" x14ac:dyDescent="0.25">
      <c r="A20" s="29" t="s">
        <v>30</v>
      </c>
      <c r="B20" s="30">
        <v>1</v>
      </c>
      <c r="D20" s="29" t="s">
        <v>34</v>
      </c>
      <c r="E20" s="30">
        <v>2</v>
      </c>
    </row>
    <row r="21" spans="1:6" x14ac:dyDescent="0.25">
      <c r="A21" s="29" t="s">
        <v>32</v>
      </c>
      <c r="B21" s="30">
        <v>2</v>
      </c>
      <c r="D21" s="28" t="s">
        <v>97</v>
      </c>
      <c r="E21" s="30">
        <v>78</v>
      </c>
    </row>
    <row r="22" spans="1:6" x14ac:dyDescent="0.25">
      <c r="A22" s="28" t="s">
        <v>97</v>
      </c>
      <c r="B22" s="30">
        <v>78</v>
      </c>
    </row>
    <row r="24" spans="1:6" x14ac:dyDescent="0.25">
      <c r="A24" s="29" t="s">
        <v>113</v>
      </c>
      <c r="B24" t="s">
        <v>116</v>
      </c>
      <c r="D24" t="s">
        <v>113</v>
      </c>
      <c r="E24" t="s">
        <v>115</v>
      </c>
    </row>
    <row r="25" spans="1:6" x14ac:dyDescent="0.25">
      <c r="A25" s="27" t="s">
        <v>96</v>
      </c>
      <c r="B25" t="s">
        <v>111</v>
      </c>
      <c r="D25" s="27" t="s">
        <v>96</v>
      </c>
      <c r="E25" t="s">
        <v>114</v>
      </c>
    </row>
    <row r="26" spans="1:6" x14ac:dyDescent="0.25">
      <c r="A26" s="28" t="s">
        <v>52</v>
      </c>
      <c r="B26" s="30">
        <v>2</v>
      </c>
      <c r="D26" s="28" t="s">
        <v>52</v>
      </c>
      <c r="E26" s="30">
        <v>2</v>
      </c>
    </row>
    <row r="27" spans="1:6" x14ac:dyDescent="0.25">
      <c r="A27" s="29" t="s">
        <v>32</v>
      </c>
      <c r="B27" s="30">
        <v>1</v>
      </c>
      <c r="C27">
        <f>GETPIVOTDATA("How likely would you be to check other news outlets regarding this headline?6",$A$25,"Would you consider Fox News a credible source?","Somewhat agree","How likely would you be to check other news outlets regarding this headline?6","Very Likely")+GETPIVOTDATA("How likely would you be to check other news outlets regarding this headline?6",$A$25,"Would you consider Fox News a credible source?","Somewhat agree","How likely would you be to check other news outlets regarding this headline?6","Somewhat Likely")</f>
        <v>22</v>
      </c>
      <c r="D27" s="29" t="s">
        <v>32</v>
      </c>
      <c r="E27" s="30">
        <v>1</v>
      </c>
      <c r="F27">
        <f>GETPIVOTDATA("How likely would you be to check other news outlets regarding this headline?10",$D$25,"Would you consider Fox News a credible source?","Somewhat agree","How likely would you be to check other news outlets regarding this headline?10","Very Likely")+GETPIVOTDATA("How likely would you be to check other news outlets regarding this headline?10",$D$25,"Would you consider Fox News a credible source?","Somewhat agree","How likely would you be to check other news outlets regarding this headline?10","Somewhat Likely")</f>
        <v>20</v>
      </c>
    </row>
    <row r="28" spans="1:6" x14ac:dyDescent="0.25">
      <c r="A28" s="29" t="s">
        <v>34</v>
      </c>
      <c r="B28" s="30">
        <v>1</v>
      </c>
      <c r="D28" s="29" t="s">
        <v>34</v>
      </c>
      <c r="E28" s="30">
        <v>1</v>
      </c>
    </row>
    <row r="29" spans="1:6" x14ac:dyDescent="0.25">
      <c r="A29" s="28" t="s">
        <v>26</v>
      </c>
      <c r="B29" s="30">
        <v>39</v>
      </c>
      <c r="D29" s="28" t="s">
        <v>26</v>
      </c>
      <c r="E29" s="30">
        <v>39</v>
      </c>
    </row>
    <row r="30" spans="1:6" x14ac:dyDescent="0.25">
      <c r="A30" s="29" t="s">
        <v>31</v>
      </c>
      <c r="B30" s="30">
        <v>5</v>
      </c>
      <c r="D30" s="29" t="s">
        <v>31</v>
      </c>
      <c r="E30" s="30">
        <v>8</v>
      </c>
    </row>
    <row r="31" spans="1:6" x14ac:dyDescent="0.25">
      <c r="A31" s="29" t="s">
        <v>30</v>
      </c>
      <c r="B31" s="30">
        <v>17</v>
      </c>
      <c r="D31" s="29" t="s">
        <v>30</v>
      </c>
      <c r="E31" s="30">
        <v>12</v>
      </c>
    </row>
    <row r="32" spans="1:6" x14ac:dyDescent="0.25">
      <c r="A32" s="29" t="s">
        <v>32</v>
      </c>
      <c r="B32" s="30">
        <v>7</v>
      </c>
      <c r="D32" s="29" t="s">
        <v>32</v>
      </c>
      <c r="E32" s="30">
        <v>11</v>
      </c>
    </row>
    <row r="33" spans="1:5" x14ac:dyDescent="0.25">
      <c r="A33" s="29" t="s">
        <v>34</v>
      </c>
      <c r="B33" s="30">
        <v>10</v>
      </c>
      <c r="D33" s="29" t="s">
        <v>34</v>
      </c>
      <c r="E33" s="30">
        <v>8</v>
      </c>
    </row>
    <row r="34" spans="1:5" x14ac:dyDescent="0.25">
      <c r="A34" s="28" t="s">
        <v>27</v>
      </c>
      <c r="B34" s="30">
        <v>21</v>
      </c>
      <c r="D34" s="28" t="s">
        <v>27</v>
      </c>
      <c r="E34" s="30">
        <v>21</v>
      </c>
    </row>
    <row r="35" spans="1:5" x14ac:dyDescent="0.25">
      <c r="A35" s="29" t="s">
        <v>31</v>
      </c>
      <c r="B35" s="30">
        <v>5</v>
      </c>
      <c r="D35" s="29" t="s">
        <v>31</v>
      </c>
      <c r="E35" s="30">
        <v>4</v>
      </c>
    </row>
    <row r="36" spans="1:5" x14ac:dyDescent="0.25">
      <c r="A36" s="29" t="s">
        <v>30</v>
      </c>
      <c r="B36" s="30">
        <v>11</v>
      </c>
      <c r="D36" s="29" t="s">
        <v>30</v>
      </c>
      <c r="E36" s="30">
        <v>7</v>
      </c>
    </row>
    <row r="37" spans="1:5" x14ac:dyDescent="0.25">
      <c r="A37" s="29" t="s">
        <v>32</v>
      </c>
      <c r="B37" s="30">
        <v>4</v>
      </c>
      <c r="D37" s="29" t="s">
        <v>32</v>
      </c>
      <c r="E37" s="30">
        <v>9</v>
      </c>
    </row>
    <row r="38" spans="1:5" x14ac:dyDescent="0.25">
      <c r="A38" s="29" t="s">
        <v>34</v>
      </c>
      <c r="B38" s="30">
        <v>1</v>
      </c>
      <c r="D38" s="29" t="s">
        <v>34</v>
      </c>
      <c r="E38" s="30">
        <v>1</v>
      </c>
    </row>
    <row r="39" spans="1:5" x14ac:dyDescent="0.25">
      <c r="A39" s="28" t="s">
        <v>38</v>
      </c>
      <c r="B39" s="30">
        <v>16</v>
      </c>
      <c r="D39" s="28" t="s">
        <v>38</v>
      </c>
      <c r="E39" s="30">
        <v>16</v>
      </c>
    </row>
    <row r="40" spans="1:5" x14ac:dyDescent="0.25">
      <c r="A40" s="29" t="s">
        <v>31</v>
      </c>
      <c r="B40" s="30">
        <v>6</v>
      </c>
      <c r="D40" s="29" t="s">
        <v>31</v>
      </c>
      <c r="E40" s="30">
        <v>7</v>
      </c>
    </row>
    <row r="41" spans="1:5" x14ac:dyDescent="0.25">
      <c r="A41" s="29" t="s">
        <v>30</v>
      </c>
      <c r="B41" s="30">
        <v>8</v>
      </c>
      <c r="D41" s="29" t="s">
        <v>30</v>
      </c>
      <c r="E41" s="30">
        <v>5</v>
      </c>
    </row>
    <row r="42" spans="1:5" x14ac:dyDescent="0.25">
      <c r="A42" s="29" t="s">
        <v>32</v>
      </c>
      <c r="B42" s="30">
        <v>2</v>
      </c>
      <c r="D42" s="29" t="s">
        <v>32</v>
      </c>
      <c r="E42" s="30">
        <v>2</v>
      </c>
    </row>
    <row r="43" spans="1:5" x14ac:dyDescent="0.25">
      <c r="A43" s="28" t="s">
        <v>97</v>
      </c>
      <c r="B43" s="30">
        <v>78</v>
      </c>
      <c r="D43" s="29" t="s">
        <v>34</v>
      </c>
      <c r="E43" s="30">
        <v>2</v>
      </c>
    </row>
    <row r="44" spans="1:5" x14ac:dyDescent="0.25">
      <c r="D44" s="28" t="s">
        <v>97</v>
      </c>
      <c r="E44" s="30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0B4F-6775-4397-A30C-3EDDBF77B5CD}">
  <dimension ref="A2:C24"/>
  <sheetViews>
    <sheetView zoomScaleNormal="100" workbookViewId="0">
      <selection activeCell="H26" sqref="H26"/>
    </sheetView>
  </sheetViews>
  <sheetFormatPr defaultRowHeight="15" x14ac:dyDescent="0.25"/>
  <cols>
    <col min="1" max="1" width="24.7109375" bestFit="1" customWidth="1"/>
    <col min="2" max="2" width="63.85546875" bestFit="1" customWidth="1"/>
    <col min="3" max="3" width="7.5703125" customWidth="1"/>
  </cols>
  <sheetData>
    <row r="2" spans="1:3" x14ac:dyDescent="0.25">
      <c r="A2" s="33"/>
      <c r="B2" s="33"/>
      <c r="C2" s="33"/>
    </row>
    <row r="3" spans="1:3" x14ac:dyDescent="0.25">
      <c r="A3" s="34" t="s">
        <v>96</v>
      </c>
      <c r="B3" s="33" t="s">
        <v>98</v>
      </c>
      <c r="C3" s="33"/>
    </row>
    <row r="4" spans="1:3" x14ac:dyDescent="0.25">
      <c r="A4" s="35" t="s">
        <v>49</v>
      </c>
      <c r="B4" s="36">
        <v>14</v>
      </c>
      <c r="C4" s="33"/>
    </row>
    <row r="5" spans="1:3" x14ac:dyDescent="0.25">
      <c r="A5" s="37" t="s">
        <v>52</v>
      </c>
      <c r="B5" s="36">
        <v>1</v>
      </c>
      <c r="C5" s="32">
        <f>GETPIVOTDATA("Would you consider the Washington Post a credible source?",$A$3,"Concerning politics, do you view yourself as leaning more Liberal or Conservative?","Very Conservative","Would you consider the Washington Post a credible source?","Strongly agree")/GETPIVOTDATA("Would you consider the Washington Post a credible source?",$A$3,"Concerning politics, do you view yourself as leaning more Liberal or Conservative?","Very Conservative")</f>
        <v>7.1428571428571425E-2</v>
      </c>
    </row>
    <row r="6" spans="1:3" x14ac:dyDescent="0.25">
      <c r="A6" s="37" t="s">
        <v>26</v>
      </c>
      <c r="B6" s="36">
        <v>3</v>
      </c>
      <c r="C6" s="32">
        <f>GETPIVOTDATA("Would you consider the Washington Post a credible source?",$A$3,"Concerning politics, do you view yourself as leaning more Liberal or Conservative?","Very Conservative","Would you consider the Washington Post a credible source?","Somewhat agree")/GETPIVOTDATA("Would you consider the Washington Post a credible source?",$A$3,"Concerning politics, do you view yourself as leaning more Liberal or Conservative?","Very Conservative")</f>
        <v>0.21428571428571427</v>
      </c>
    </row>
    <row r="7" spans="1:3" x14ac:dyDescent="0.25">
      <c r="A7" s="37" t="s">
        <v>27</v>
      </c>
      <c r="B7" s="36">
        <v>7</v>
      </c>
      <c r="C7" s="32">
        <f>GETPIVOTDATA("Would you consider the Washington Post a credible source?",$A$3,"Concerning politics, do you view yourself as leaning more Liberal or Conservative?","Very Conservative","Would you consider the Washington Post a credible source?","Somewhat disagree")/GETPIVOTDATA("Would you consider the Washington Post a credible source?",$A$3,"Concerning politics, do you view yourself as leaning more Liberal or Conservative?","Very Conservative")</f>
        <v>0.5</v>
      </c>
    </row>
    <row r="8" spans="1:3" x14ac:dyDescent="0.25">
      <c r="A8" s="37" t="s">
        <v>38</v>
      </c>
      <c r="B8" s="36">
        <v>3</v>
      </c>
      <c r="C8" s="32">
        <f>GETPIVOTDATA("Would you consider the Washington Post a credible source?",$A$3,"Concerning politics, do you view yourself as leaning more Liberal or Conservative?","Very Conservative","Would you consider the Washington Post a credible source?","Strongly disagree")/GETPIVOTDATA("Would you consider the Washington Post a credible source?",$A$3,"Concerning politics, do you view yourself as leaning more Liberal or Conservative?","Very Conservative")</f>
        <v>0.21428571428571427</v>
      </c>
    </row>
    <row r="9" spans="1:3" x14ac:dyDescent="0.25">
      <c r="A9" s="35" t="s">
        <v>25</v>
      </c>
      <c r="B9" s="36">
        <v>30</v>
      </c>
      <c r="C9" s="33"/>
    </row>
    <row r="10" spans="1:3" x14ac:dyDescent="0.25">
      <c r="A10" s="37" t="s">
        <v>52</v>
      </c>
      <c r="B10" s="36">
        <v>1</v>
      </c>
      <c r="C10" s="32">
        <f>GETPIVOTDATA("Would you consider the Washington Post a credible source?",$A$3,"Concerning politics, do you view yourself as leaning more Liberal or Conservative?","Somewhat Conservative","Would you consider the Washington Post a credible source?","Strongly agree")/GETPIVOTDATA("Would you consider the Washington Post a credible source?",$A$3,"Concerning politics, do you view yourself as leaning more Liberal or Conservative?","Somewhat Conservative")</f>
        <v>3.3333333333333333E-2</v>
      </c>
    </row>
    <row r="11" spans="1:3" x14ac:dyDescent="0.25">
      <c r="A11" s="37" t="s">
        <v>26</v>
      </c>
      <c r="B11" s="36">
        <v>24</v>
      </c>
      <c r="C11" s="32">
        <f>GETPIVOTDATA("Would you consider the Washington Post a credible source?",$A$3,"Concerning politics, do you view yourself as leaning more Liberal or Conservative?","Somewhat Conservative","Would you consider the Washington Post a credible source?","Somewhat agree")/GETPIVOTDATA("Would you consider the Washington Post a credible source?",$A$3,"Concerning politics, do you view yourself as leaning more Liberal or Conservative?","Somewhat Conservative")</f>
        <v>0.8</v>
      </c>
    </row>
    <row r="12" spans="1:3" x14ac:dyDescent="0.25">
      <c r="A12" s="37" t="s">
        <v>27</v>
      </c>
      <c r="B12" s="36">
        <v>5</v>
      </c>
      <c r="C12" s="32">
        <f>GETPIVOTDATA("Would you consider the Washington Post a credible source?",$A$3,"Concerning politics, do you view yourself as leaning more Liberal or Conservative?","Somewhat Conservative","Would you consider the Washington Post a credible source?","Somewhat disagree")/GETPIVOTDATA("Would you consider the Washington Post a credible source?",$A$3,"Concerning politics, do you view yourself as leaning more Liberal or Conservative?","Somewhat Conservative")</f>
        <v>0.16666666666666666</v>
      </c>
    </row>
    <row r="13" spans="1:3" x14ac:dyDescent="0.25">
      <c r="A13" s="35" t="s">
        <v>42</v>
      </c>
      <c r="B13" s="36">
        <v>14</v>
      </c>
      <c r="C13" s="33"/>
    </row>
    <row r="14" spans="1:3" x14ac:dyDescent="0.25">
      <c r="A14" s="37" t="s">
        <v>26</v>
      </c>
      <c r="B14" s="36">
        <v>8</v>
      </c>
      <c r="C14" s="32">
        <f>GETPIVOTDATA("Would you consider the Washington Post a credible source?",$A$3,"Concerning politics, do you view yourself as leaning more Liberal or Conservative?","Independent","Would you consider the Washington Post a credible source?","Somewhat agree")/GETPIVOTDATA("Would you consider the Washington Post a credible source?",$A$3,"Concerning politics, do you view yourself as leaning more Liberal or Conservative?","Independent")</f>
        <v>0.5714285714285714</v>
      </c>
    </row>
    <row r="15" spans="1:3" x14ac:dyDescent="0.25">
      <c r="A15" s="37" t="s">
        <v>27</v>
      </c>
      <c r="B15" s="36">
        <v>5</v>
      </c>
      <c r="C15" s="32">
        <f>GETPIVOTDATA("Would you consider the Washington Post a credible source?",$A$3,"Concerning politics, do you view yourself as leaning more Liberal or Conservative?","Independent","Would you consider the Washington Post a credible source?","Somewhat disagree")/GETPIVOTDATA("Would you consider the Washington Post a credible source?",$A$3,"Concerning politics, do you view yourself as leaning more Liberal or Conservative?","Independent")</f>
        <v>0.35714285714285715</v>
      </c>
    </row>
    <row r="16" spans="1:3" x14ac:dyDescent="0.25">
      <c r="A16" s="37" t="s">
        <v>38</v>
      </c>
      <c r="B16" s="36">
        <v>1</v>
      </c>
      <c r="C16" s="32">
        <f>GETPIVOTDATA("Would you consider the Washington Post a credible source?",$A$3,"Concerning politics, do you view yourself as leaning more Liberal or Conservative?","Independent","Would you consider the Washington Post a credible source?","Strongly disagree")/GETPIVOTDATA("Would you consider the Washington Post a credible source?",$A$3,"Concerning politics, do you view yourself as leaning more Liberal or Conservative?","Independent")</f>
        <v>7.1428571428571425E-2</v>
      </c>
    </row>
    <row r="17" spans="1:3" x14ac:dyDescent="0.25">
      <c r="A17" s="35" t="s">
        <v>24</v>
      </c>
      <c r="B17" s="36">
        <v>17</v>
      </c>
      <c r="C17" s="33"/>
    </row>
    <row r="18" spans="1:3" x14ac:dyDescent="0.25">
      <c r="A18" s="37" t="s">
        <v>52</v>
      </c>
      <c r="B18" s="36">
        <v>6</v>
      </c>
      <c r="C18" s="32">
        <f>GETPIVOTDATA("Would you consider the Washington Post a credible source?",$A$3,"Concerning politics, do you view yourself as leaning more Liberal or Conservative?","Somewhat Liberal","Would you consider the Washington Post a credible source?","Strongly agree")/GETPIVOTDATA("Would you consider the Washington Post a credible source?",$A$3,"Concerning politics, do you view yourself as leaning more Liberal or Conservative?","Somewhat Liberal")</f>
        <v>0.35294117647058826</v>
      </c>
    </row>
    <row r="19" spans="1:3" x14ac:dyDescent="0.25">
      <c r="A19" s="37" t="s">
        <v>26</v>
      </c>
      <c r="B19" s="36">
        <v>9</v>
      </c>
      <c r="C19" s="32">
        <f>GETPIVOTDATA("Would you consider the Washington Post a credible source?",$A$3,"Concerning politics, do you view yourself as leaning more Liberal or Conservative?","Somewhat Liberal","Would you consider the Washington Post a credible source?","Somewhat agree")/GETPIVOTDATA("Would you consider the Washington Post a credible source?",$A$3,"Concerning politics, do you view yourself as leaning more Liberal or Conservative?","Somewhat Liberal")</f>
        <v>0.52941176470588236</v>
      </c>
    </row>
    <row r="20" spans="1:3" x14ac:dyDescent="0.25">
      <c r="A20" s="37" t="s">
        <v>27</v>
      </c>
      <c r="B20" s="36">
        <v>2</v>
      </c>
      <c r="C20" s="32">
        <f>GETPIVOTDATA("Would you consider the Washington Post a credible source?",$A$3,"Concerning politics, do you view yourself as leaning more Liberal or Conservative?","Somewhat Liberal","Would you consider the Washington Post a credible source?","Somewhat disagree")/GETPIVOTDATA("Would you consider the Washington Post a credible source?",$A$3,"Concerning politics, do you view yourself as leaning more Liberal or Conservative?","Somewhat Liberal")</f>
        <v>0.11764705882352941</v>
      </c>
    </row>
    <row r="21" spans="1:3" x14ac:dyDescent="0.25">
      <c r="A21" s="35" t="s">
        <v>36</v>
      </c>
      <c r="B21" s="36">
        <v>3</v>
      </c>
      <c r="C21" s="33"/>
    </row>
    <row r="22" spans="1:3" x14ac:dyDescent="0.25">
      <c r="A22" s="37" t="s">
        <v>52</v>
      </c>
      <c r="B22" s="36">
        <v>2</v>
      </c>
      <c r="C22" s="32">
        <f>GETPIVOTDATA("Would you consider the Washington Post a credible source?",$A$3,"Concerning politics, do you view yourself as leaning more Liberal or Conservative?","Very Liberal","Would you consider the Washington Post a credible source?","Strongly agree")/GETPIVOTDATA("Would you consider the Washington Post a credible source?",$A$3,"Concerning politics, do you view yourself as leaning more Liberal or Conservative?","Very Liberal")</f>
        <v>0.66666666666666663</v>
      </c>
    </row>
    <row r="23" spans="1:3" x14ac:dyDescent="0.25">
      <c r="A23" s="37" t="s">
        <v>26</v>
      </c>
      <c r="B23" s="36">
        <v>1</v>
      </c>
      <c r="C23" s="32">
        <f>GETPIVOTDATA("Would you consider the Washington Post a credible source?",$A$3,"Concerning politics, do you view yourself as leaning more Liberal or Conservative?","Very Liberal","Would you consider the Washington Post a credible source?","Somewhat agree")/GETPIVOTDATA("Would you consider the Washington Post a credible source?",$A$3,"Concerning politics, do you view yourself as leaning more Liberal or Conservative?","Very Liberal")</f>
        <v>0.33333333333333331</v>
      </c>
    </row>
    <row r="24" spans="1:3" x14ac:dyDescent="0.25">
      <c r="A24" s="35" t="s">
        <v>97</v>
      </c>
      <c r="B24" s="36">
        <v>78</v>
      </c>
      <c r="C24" s="33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BF16-70C8-414F-8F63-E4AA9C69EDD6}">
  <dimension ref="A2:I66"/>
  <sheetViews>
    <sheetView zoomScale="80" zoomScaleNormal="80" workbookViewId="0">
      <selection activeCell="D55" sqref="D55"/>
    </sheetView>
  </sheetViews>
  <sheetFormatPr defaultRowHeight="15" x14ac:dyDescent="0.25"/>
  <cols>
    <col min="1" max="1" width="23.5703125" bestFit="1" customWidth="1"/>
    <col min="2" max="2" width="82.140625" bestFit="1" customWidth="1"/>
    <col min="3" max="3" width="27.42578125" customWidth="1"/>
    <col min="4" max="4" width="23.5703125" bestFit="1" customWidth="1"/>
    <col min="5" max="5" width="88.42578125" bestFit="1" customWidth="1"/>
    <col min="6" max="6" width="25.7109375" customWidth="1"/>
    <col min="7" max="7" width="23.5703125" bestFit="1" customWidth="1"/>
    <col min="8" max="8" width="87.7109375" bestFit="1" customWidth="1"/>
    <col min="9" max="9" width="19.85546875" customWidth="1"/>
  </cols>
  <sheetData>
    <row r="2" spans="1:8" ht="31.5" x14ac:dyDescent="0.5">
      <c r="A2" s="39" t="s">
        <v>108</v>
      </c>
      <c r="D2" s="27" t="s">
        <v>96</v>
      </c>
      <c r="E2" t="s">
        <v>102</v>
      </c>
    </row>
    <row r="3" spans="1:8" x14ac:dyDescent="0.25">
      <c r="A3" s="27" t="s">
        <v>96</v>
      </c>
      <c r="B3" t="s">
        <v>100</v>
      </c>
      <c r="D3" s="28" t="s">
        <v>52</v>
      </c>
      <c r="E3" s="30">
        <v>10</v>
      </c>
      <c r="G3" s="27" t="s">
        <v>96</v>
      </c>
      <c r="H3" t="s">
        <v>99</v>
      </c>
    </row>
    <row r="4" spans="1:8" x14ac:dyDescent="0.25">
      <c r="A4" s="28" t="s">
        <v>52</v>
      </c>
      <c r="B4" s="30">
        <v>10</v>
      </c>
      <c r="D4" s="29" t="s">
        <v>31</v>
      </c>
      <c r="E4" s="30">
        <v>4</v>
      </c>
      <c r="G4" s="28" t="s">
        <v>52</v>
      </c>
      <c r="H4" s="30">
        <v>10</v>
      </c>
    </row>
    <row r="5" spans="1:8" x14ac:dyDescent="0.25">
      <c r="A5" s="29" t="s">
        <v>31</v>
      </c>
      <c r="B5" s="30">
        <v>4</v>
      </c>
      <c r="D5" s="29" t="s">
        <v>30</v>
      </c>
      <c r="E5" s="30">
        <v>4</v>
      </c>
      <c r="G5" s="29" t="s">
        <v>31</v>
      </c>
      <c r="H5" s="30">
        <v>8</v>
      </c>
    </row>
    <row r="6" spans="1:8" x14ac:dyDescent="0.25">
      <c r="A6" s="29" t="s">
        <v>30</v>
      </c>
      <c r="B6" s="30">
        <v>5</v>
      </c>
      <c r="D6" s="29" t="s">
        <v>32</v>
      </c>
      <c r="E6" s="30">
        <v>1</v>
      </c>
      <c r="G6" s="29" t="s">
        <v>30</v>
      </c>
      <c r="H6" s="30">
        <v>1</v>
      </c>
    </row>
    <row r="7" spans="1:8" x14ac:dyDescent="0.25">
      <c r="A7" s="29" t="s">
        <v>32</v>
      </c>
      <c r="B7" s="30">
        <v>1</v>
      </c>
      <c r="D7" s="29" t="s">
        <v>34</v>
      </c>
      <c r="E7" s="30">
        <v>1</v>
      </c>
      <c r="G7" s="29" t="s">
        <v>32</v>
      </c>
      <c r="H7" s="30">
        <v>1</v>
      </c>
    </row>
    <row r="8" spans="1:8" x14ac:dyDescent="0.25">
      <c r="A8" s="28" t="s">
        <v>26</v>
      </c>
      <c r="B8" s="30">
        <v>45</v>
      </c>
      <c r="D8" s="28" t="s">
        <v>26</v>
      </c>
      <c r="E8" s="30">
        <v>45</v>
      </c>
      <c r="G8" s="28" t="s">
        <v>26</v>
      </c>
      <c r="H8" s="30">
        <v>45</v>
      </c>
    </row>
    <row r="9" spans="1:8" x14ac:dyDescent="0.25">
      <c r="A9" s="29" t="s">
        <v>31</v>
      </c>
      <c r="B9" s="30">
        <v>14</v>
      </c>
      <c r="D9" s="29" t="s">
        <v>31</v>
      </c>
      <c r="E9" s="30">
        <v>11</v>
      </c>
      <c r="G9" s="29" t="s">
        <v>31</v>
      </c>
      <c r="H9" s="30">
        <v>12</v>
      </c>
    </row>
    <row r="10" spans="1:8" x14ac:dyDescent="0.25">
      <c r="A10" s="29" t="s">
        <v>30</v>
      </c>
      <c r="B10" s="30">
        <v>20</v>
      </c>
      <c r="D10" s="29" t="s">
        <v>30</v>
      </c>
      <c r="E10" s="30">
        <v>20</v>
      </c>
      <c r="G10" s="29" t="s">
        <v>30</v>
      </c>
      <c r="H10" s="30">
        <v>14</v>
      </c>
    </row>
    <row r="11" spans="1:8" x14ac:dyDescent="0.25">
      <c r="A11" s="29" t="s">
        <v>32</v>
      </c>
      <c r="B11" s="30">
        <v>8</v>
      </c>
      <c r="D11" s="29" t="s">
        <v>32</v>
      </c>
      <c r="E11" s="30">
        <v>8</v>
      </c>
      <c r="G11" s="29" t="s">
        <v>32</v>
      </c>
      <c r="H11" s="30">
        <v>13</v>
      </c>
    </row>
    <row r="12" spans="1:8" x14ac:dyDescent="0.25">
      <c r="A12" s="29" t="s">
        <v>34</v>
      </c>
      <c r="B12" s="30">
        <v>3</v>
      </c>
      <c r="D12" s="29" t="s">
        <v>34</v>
      </c>
      <c r="E12" s="30">
        <v>6</v>
      </c>
      <c r="G12" s="29" t="s">
        <v>34</v>
      </c>
      <c r="H12" s="30">
        <v>6</v>
      </c>
    </row>
    <row r="13" spans="1:8" x14ac:dyDescent="0.25">
      <c r="A13" s="28" t="s">
        <v>27</v>
      </c>
      <c r="B13" s="30">
        <v>19</v>
      </c>
      <c r="D13" s="28" t="s">
        <v>27</v>
      </c>
      <c r="E13" s="30">
        <v>19</v>
      </c>
      <c r="G13" s="28" t="s">
        <v>27</v>
      </c>
      <c r="H13" s="30">
        <v>19</v>
      </c>
    </row>
    <row r="14" spans="1:8" x14ac:dyDescent="0.25">
      <c r="A14" s="29" t="s">
        <v>31</v>
      </c>
      <c r="B14" s="30">
        <v>6</v>
      </c>
      <c r="D14" s="29" t="s">
        <v>31</v>
      </c>
      <c r="E14" s="30">
        <v>2</v>
      </c>
      <c r="G14" s="29" t="s">
        <v>31</v>
      </c>
      <c r="H14" s="30">
        <v>7</v>
      </c>
    </row>
    <row r="15" spans="1:8" x14ac:dyDescent="0.25">
      <c r="A15" s="29" t="s">
        <v>30</v>
      </c>
      <c r="B15" s="30">
        <v>7</v>
      </c>
      <c r="D15" s="29" t="s">
        <v>30</v>
      </c>
      <c r="E15" s="30">
        <v>6</v>
      </c>
      <c r="G15" s="29" t="s">
        <v>30</v>
      </c>
      <c r="H15" s="30">
        <v>4</v>
      </c>
    </row>
    <row r="16" spans="1:8" x14ac:dyDescent="0.25">
      <c r="A16" s="29" t="s">
        <v>32</v>
      </c>
      <c r="B16" s="30">
        <v>3</v>
      </c>
      <c r="D16" s="29" t="s">
        <v>32</v>
      </c>
      <c r="E16" s="30">
        <v>4</v>
      </c>
      <c r="G16" s="29" t="s">
        <v>32</v>
      </c>
      <c r="H16" s="30">
        <v>4</v>
      </c>
    </row>
    <row r="17" spans="1:9" x14ac:dyDescent="0.25">
      <c r="A17" s="29" t="s">
        <v>34</v>
      </c>
      <c r="B17" s="30">
        <v>3</v>
      </c>
      <c r="D17" s="29" t="s">
        <v>34</v>
      </c>
      <c r="E17" s="30">
        <v>7</v>
      </c>
      <c r="G17" s="29" t="s">
        <v>34</v>
      </c>
      <c r="H17" s="30">
        <v>4</v>
      </c>
    </row>
    <row r="18" spans="1:9" x14ac:dyDescent="0.25">
      <c r="A18" s="28" t="s">
        <v>38</v>
      </c>
      <c r="B18" s="30">
        <v>4</v>
      </c>
      <c r="D18" s="28" t="s">
        <v>38</v>
      </c>
      <c r="E18" s="30">
        <v>4</v>
      </c>
      <c r="G18" s="28" t="s">
        <v>38</v>
      </c>
      <c r="H18" s="30">
        <v>4</v>
      </c>
    </row>
    <row r="19" spans="1:9" x14ac:dyDescent="0.25">
      <c r="A19" s="29" t="s">
        <v>31</v>
      </c>
      <c r="B19" s="30">
        <v>2</v>
      </c>
      <c r="D19" s="29" t="s">
        <v>31</v>
      </c>
      <c r="E19" s="30">
        <v>1</v>
      </c>
      <c r="G19" s="29" t="s">
        <v>31</v>
      </c>
      <c r="H19" s="30">
        <v>2</v>
      </c>
    </row>
    <row r="20" spans="1:9" x14ac:dyDescent="0.25">
      <c r="A20" s="29" t="s">
        <v>34</v>
      </c>
      <c r="B20" s="30">
        <v>2</v>
      </c>
      <c r="D20" s="29" t="s">
        <v>30</v>
      </c>
      <c r="E20" s="30">
        <v>1</v>
      </c>
      <c r="G20" s="29" t="s">
        <v>30</v>
      </c>
      <c r="H20" s="30">
        <v>1</v>
      </c>
    </row>
    <row r="21" spans="1:9" x14ac:dyDescent="0.25">
      <c r="A21" s="28" t="s">
        <v>97</v>
      </c>
      <c r="B21" s="30">
        <v>78</v>
      </c>
      <c r="D21" s="29" t="s">
        <v>32</v>
      </c>
      <c r="E21" s="30">
        <v>1</v>
      </c>
      <c r="G21" s="29" t="s">
        <v>32</v>
      </c>
      <c r="H21" s="30">
        <v>1</v>
      </c>
    </row>
    <row r="22" spans="1:9" ht="30" x14ac:dyDescent="0.25">
      <c r="C22" s="38" t="s">
        <v>104</v>
      </c>
      <c r="D22" s="29" t="s">
        <v>34</v>
      </c>
      <c r="E22" s="30">
        <v>1</v>
      </c>
      <c r="G22" s="28" t="s">
        <v>97</v>
      </c>
      <c r="H22" s="30">
        <v>78</v>
      </c>
    </row>
    <row r="23" spans="1:9" x14ac:dyDescent="0.25">
      <c r="A23" s="27" t="s">
        <v>96</v>
      </c>
      <c r="B23" t="s">
        <v>101</v>
      </c>
      <c r="D23" s="28" t="s">
        <v>97</v>
      </c>
      <c r="E23" s="30">
        <v>78</v>
      </c>
      <c r="I23" s="38"/>
    </row>
    <row r="24" spans="1:9" ht="30" x14ac:dyDescent="0.25">
      <c r="A24" s="28" t="s">
        <v>52</v>
      </c>
      <c r="B24" s="30">
        <v>10</v>
      </c>
      <c r="F24" s="38" t="s">
        <v>105</v>
      </c>
    </row>
    <row r="25" spans="1:9" x14ac:dyDescent="0.25">
      <c r="A25" s="29" t="s">
        <v>31</v>
      </c>
      <c r="B25" s="30">
        <v>3</v>
      </c>
      <c r="D25" s="27" t="s">
        <v>96</v>
      </c>
      <c r="E25" t="s">
        <v>103</v>
      </c>
    </row>
    <row r="26" spans="1:9" x14ac:dyDescent="0.25">
      <c r="A26" s="29" t="s">
        <v>30</v>
      </c>
      <c r="B26" s="30">
        <v>2</v>
      </c>
      <c r="D26" s="28" t="s">
        <v>52</v>
      </c>
      <c r="E26" s="30">
        <v>10</v>
      </c>
    </row>
    <row r="27" spans="1:9" x14ac:dyDescent="0.25">
      <c r="A27" s="29" t="s">
        <v>32</v>
      </c>
      <c r="B27" s="30">
        <v>4</v>
      </c>
      <c r="D27" s="29" t="s">
        <v>31</v>
      </c>
      <c r="E27" s="30">
        <v>5</v>
      </c>
    </row>
    <row r="28" spans="1:9" x14ac:dyDescent="0.25">
      <c r="A28" s="29" t="s">
        <v>34</v>
      </c>
      <c r="B28" s="30">
        <v>1</v>
      </c>
      <c r="D28" s="29" t="s">
        <v>30</v>
      </c>
      <c r="E28" s="30">
        <v>4</v>
      </c>
    </row>
    <row r="29" spans="1:9" x14ac:dyDescent="0.25">
      <c r="A29" s="28" t="s">
        <v>26</v>
      </c>
      <c r="B29" s="30">
        <v>45</v>
      </c>
      <c r="D29" s="29" t="s">
        <v>32</v>
      </c>
      <c r="E29" s="30">
        <v>1</v>
      </c>
    </row>
    <row r="30" spans="1:9" x14ac:dyDescent="0.25">
      <c r="A30" s="29" t="s">
        <v>31</v>
      </c>
      <c r="B30" s="30">
        <v>8</v>
      </c>
      <c r="D30" s="28" t="s">
        <v>26</v>
      </c>
      <c r="E30" s="30">
        <v>45</v>
      </c>
    </row>
    <row r="31" spans="1:9" x14ac:dyDescent="0.25">
      <c r="A31" s="29" t="s">
        <v>30</v>
      </c>
      <c r="B31" s="30">
        <v>16</v>
      </c>
      <c r="D31" s="29" t="s">
        <v>31</v>
      </c>
      <c r="E31" s="30">
        <v>12</v>
      </c>
    </row>
    <row r="32" spans="1:9" x14ac:dyDescent="0.25">
      <c r="A32" s="29" t="s">
        <v>32</v>
      </c>
      <c r="B32" s="30">
        <v>15</v>
      </c>
      <c r="D32" s="29" t="s">
        <v>30</v>
      </c>
      <c r="E32" s="30">
        <v>19</v>
      </c>
    </row>
    <row r="33" spans="1:6" x14ac:dyDescent="0.25">
      <c r="A33" s="29" t="s">
        <v>34</v>
      </c>
      <c r="B33" s="30">
        <v>6</v>
      </c>
      <c r="D33" s="29" t="s">
        <v>32</v>
      </c>
      <c r="E33" s="30">
        <v>10</v>
      </c>
    </row>
    <row r="34" spans="1:6" x14ac:dyDescent="0.25">
      <c r="A34" s="28" t="s">
        <v>27</v>
      </c>
      <c r="B34" s="30">
        <v>19</v>
      </c>
      <c r="D34" s="29" t="s">
        <v>34</v>
      </c>
      <c r="E34" s="30">
        <v>4</v>
      </c>
    </row>
    <row r="35" spans="1:6" x14ac:dyDescent="0.25">
      <c r="A35" s="29" t="s">
        <v>31</v>
      </c>
      <c r="B35" s="30">
        <v>7</v>
      </c>
      <c r="D35" s="28" t="s">
        <v>27</v>
      </c>
      <c r="E35" s="30">
        <v>19</v>
      </c>
    </row>
    <row r="36" spans="1:6" x14ac:dyDescent="0.25">
      <c r="A36" s="29" t="s">
        <v>30</v>
      </c>
      <c r="B36" s="30">
        <v>7</v>
      </c>
      <c r="D36" s="29" t="s">
        <v>31</v>
      </c>
      <c r="E36" s="30">
        <v>3</v>
      </c>
    </row>
    <row r="37" spans="1:6" x14ac:dyDescent="0.25">
      <c r="A37" s="29" t="s">
        <v>32</v>
      </c>
      <c r="B37" s="30">
        <v>3</v>
      </c>
      <c r="D37" s="29" t="s">
        <v>30</v>
      </c>
      <c r="E37" s="30">
        <v>8</v>
      </c>
    </row>
    <row r="38" spans="1:6" x14ac:dyDescent="0.25">
      <c r="A38" s="29" t="s">
        <v>34</v>
      </c>
      <c r="B38" s="30">
        <v>2</v>
      </c>
      <c r="D38" s="29" t="s">
        <v>32</v>
      </c>
      <c r="E38" s="30">
        <v>4</v>
      </c>
    </row>
    <row r="39" spans="1:6" x14ac:dyDescent="0.25">
      <c r="A39" s="28" t="s">
        <v>38</v>
      </c>
      <c r="B39" s="30">
        <v>4</v>
      </c>
      <c r="D39" s="29" t="s">
        <v>34</v>
      </c>
      <c r="E39" s="30">
        <v>4</v>
      </c>
    </row>
    <row r="40" spans="1:6" x14ac:dyDescent="0.25">
      <c r="A40" s="29" t="s">
        <v>31</v>
      </c>
      <c r="B40" s="30">
        <v>2</v>
      </c>
      <c r="D40" s="28" t="s">
        <v>38</v>
      </c>
      <c r="E40" s="30">
        <v>4</v>
      </c>
    </row>
    <row r="41" spans="1:6" x14ac:dyDescent="0.25">
      <c r="A41" s="29" t="s">
        <v>30</v>
      </c>
      <c r="B41" s="30">
        <v>1</v>
      </c>
      <c r="D41" s="29" t="s">
        <v>30</v>
      </c>
      <c r="E41" s="30">
        <v>2</v>
      </c>
    </row>
    <row r="42" spans="1:6" x14ac:dyDescent="0.25">
      <c r="A42" s="29" t="s">
        <v>34</v>
      </c>
      <c r="B42" s="30">
        <v>1</v>
      </c>
      <c r="D42" s="29" t="s">
        <v>32</v>
      </c>
      <c r="E42" s="30">
        <v>2</v>
      </c>
    </row>
    <row r="43" spans="1:6" x14ac:dyDescent="0.25">
      <c r="A43" s="28" t="s">
        <v>97</v>
      </c>
      <c r="B43" s="30">
        <v>78</v>
      </c>
      <c r="D43" s="28" t="s">
        <v>97</v>
      </c>
      <c r="E43" s="30">
        <v>78</v>
      </c>
    </row>
    <row r="44" spans="1:6" ht="30" x14ac:dyDescent="0.25">
      <c r="C44" s="38" t="s">
        <v>107</v>
      </c>
      <c r="F44" s="38" t="s">
        <v>106</v>
      </c>
    </row>
    <row r="46" spans="1:6" ht="31.5" x14ac:dyDescent="0.5">
      <c r="A46" s="39" t="s">
        <v>109</v>
      </c>
    </row>
    <row r="47" spans="1:6" x14ac:dyDescent="0.25">
      <c r="A47" s="27" t="s">
        <v>96</v>
      </c>
      <c r="B47" t="s">
        <v>110</v>
      </c>
    </row>
    <row r="48" spans="1:6" x14ac:dyDescent="0.25">
      <c r="A48" s="28" t="s">
        <v>26</v>
      </c>
      <c r="B48" s="30">
        <v>45</v>
      </c>
    </row>
    <row r="49" spans="1:2" x14ac:dyDescent="0.25">
      <c r="A49" s="29" t="s">
        <v>30</v>
      </c>
      <c r="B49" s="30">
        <v>17</v>
      </c>
    </row>
    <row r="50" spans="1:2" x14ac:dyDescent="0.25">
      <c r="A50" s="29" t="s">
        <v>32</v>
      </c>
      <c r="B50" s="30">
        <v>11</v>
      </c>
    </row>
    <row r="51" spans="1:2" x14ac:dyDescent="0.25">
      <c r="A51" s="29" t="s">
        <v>31</v>
      </c>
      <c r="B51" s="30">
        <v>14</v>
      </c>
    </row>
    <row r="52" spans="1:2" x14ac:dyDescent="0.25">
      <c r="A52" s="29" t="s">
        <v>34</v>
      </c>
      <c r="B52" s="30">
        <v>3</v>
      </c>
    </row>
    <row r="53" spans="1:2" x14ac:dyDescent="0.25">
      <c r="A53" s="28" t="s">
        <v>27</v>
      </c>
      <c r="B53" s="30">
        <v>19</v>
      </c>
    </row>
    <row r="54" spans="1:2" x14ac:dyDescent="0.25">
      <c r="A54" s="29" t="s">
        <v>30</v>
      </c>
      <c r="B54" s="30">
        <v>11</v>
      </c>
    </row>
    <row r="55" spans="1:2" x14ac:dyDescent="0.25">
      <c r="A55" s="29" t="s">
        <v>31</v>
      </c>
      <c r="B55" s="30">
        <v>4</v>
      </c>
    </row>
    <row r="56" spans="1:2" x14ac:dyDescent="0.25">
      <c r="A56" s="29" t="s">
        <v>34</v>
      </c>
      <c r="B56" s="30">
        <v>4</v>
      </c>
    </row>
    <row r="57" spans="1:2" x14ac:dyDescent="0.25">
      <c r="A57" s="28" t="s">
        <v>52</v>
      </c>
      <c r="B57" s="30">
        <v>10</v>
      </c>
    </row>
    <row r="58" spans="1:2" x14ac:dyDescent="0.25">
      <c r="A58" s="29" t="s">
        <v>30</v>
      </c>
      <c r="B58" s="30">
        <v>5</v>
      </c>
    </row>
    <row r="59" spans="1:2" x14ac:dyDescent="0.25">
      <c r="A59" s="29" t="s">
        <v>32</v>
      </c>
      <c r="B59" s="30">
        <v>1</v>
      </c>
    </row>
    <row r="60" spans="1:2" x14ac:dyDescent="0.25">
      <c r="A60" s="29" t="s">
        <v>31</v>
      </c>
      <c r="B60" s="30">
        <v>3</v>
      </c>
    </row>
    <row r="61" spans="1:2" x14ac:dyDescent="0.25">
      <c r="A61" s="29" t="s">
        <v>34</v>
      </c>
      <c r="B61" s="30">
        <v>1</v>
      </c>
    </row>
    <row r="62" spans="1:2" x14ac:dyDescent="0.25">
      <c r="A62" s="28" t="s">
        <v>38</v>
      </c>
      <c r="B62" s="30">
        <v>4</v>
      </c>
    </row>
    <row r="63" spans="1:2" x14ac:dyDescent="0.25">
      <c r="A63" s="29" t="s">
        <v>30</v>
      </c>
      <c r="B63" s="30">
        <v>1</v>
      </c>
    </row>
    <row r="64" spans="1:2" x14ac:dyDescent="0.25">
      <c r="A64" s="29" t="s">
        <v>32</v>
      </c>
      <c r="B64" s="30">
        <v>2</v>
      </c>
    </row>
    <row r="65" spans="1:2" x14ac:dyDescent="0.25">
      <c r="A65" s="29" t="s">
        <v>31</v>
      </c>
      <c r="B65" s="30">
        <v>1</v>
      </c>
    </row>
    <row r="66" spans="1:2" x14ac:dyDescent="0.25">
      <c r="A66" s="28" t="s">
        <v>97</v>
      </c>
      <c r="B66" s="30">
        <v>78</v>
      </c>
    </row>
  </sheetData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Raw Data</vt:lpstr>
      <vt:lpstr>WaPo v. Fox False</vt:lpstr>
      <vt:lpstr>WaPo v Fox True</vt:lpstr>
      <vt:lpstr>Fox v. WaPo False</vt:lpstr>
      <vt:lpstr>Fox v. WaPo True</vt:lpstr>
      <vt:lpstr>Sheet14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Hilman</dc:creator>
  <cp:lastModifiedBy>Justin Hilman</cp:lastModifiedBy>
  <dcterms:created xsi:type="dcterms:W3CDTF">2021-04-20T00:51:46Z</dcterms:created>
  <dcterms:modified xsi:type="dcterms:W3CDTF">2021-04-26T04:04:46Z</dcterms:modified>
</cp:coreProperties>
</file>