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F73182B-ECED-443A-A6ED-445E5967CA17}" xr6:coauthVersionLast="47" xr6:coauthVersionMax="47" xr10:uidLastSave="{00000000-0000-0000-0000-000000000000}"/>
  <bookViews>
    <workbookView xWindow="-120" yWindow="-120" windowWidth="29040" windowHeight="15840" xr2:uid="{FFCFE6C6-9986-48F3-A637-F34CFFD61F6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6" i="1"/>
  <c r="K61" i="1"/>
  <c r="K71" i="1"/>
  <c r="K66" i="1"/>
  <c r="K76" i="1"/>
  <c r="K81" i="1"/>
  <c r="K46" i="1"/>
  <c r="K41" i="1"/>
  <c r="K31" i="1"/>
  <c r="K26" i="1"/>
  <c r="K21" i="1"/>
  <c r="K6" i="1"/>
  <c r="K11" i="1"/>
</calcChain>
</file>

<file path=xl/sharedStrings.xml><?xml version="1.0" encoding="utf-8"?>
<sst xmlns="http://schemas.openxmlformats.org/spreadsheetml/2006/main" count="253" uniqueCount="37">
  <si>
    <t>patient</t>
  </si>
  <si>
    <t>Precision tb</t>
  </si>
  <si>
    <t>Recall tb</t>
  </si>
  <si>
    <t>F1-score tb</t>
  </si>
  <si>
    <t>accuracy</t>
  </si>
  <si>
    <t>Dataset</t>
  </si>
  <si>
    <t>Resnet152</t>
  </si>
  <si>
    <t>Notebook server</t>
  </si>
  <si>
    <t>EfficientNetV2L</t>
  </si>
  <si>
    <t>CoAtNet</t>
  </si>
  <si>
    <t>Pyramid-Net</t>
  </si>
  <si>
    <t>Kaggle</t>
  </si>
  <si>
    <t>ViT-B/16(pytorch)</t>
  </si>
  <si>
    <t>Garbage classification</t>
  </si>
  <si>
    <t>trash_dataset</t>
  </si>
  <si>
    <t>trashify-image-dataset</t>
  </si>
  <si>
    <t>Bag Classes</t>
  </si>
  <si>
    <t>Bag4Classes</t>
  </si>
  <si>
    <t>waste_dataset</t>
  </si>
  <si>
    <t>Garbage classification dataset</t>
  </si>
  <si>
    <t>Garbage_dataset</t>
  </si>
  <si>
    <t>TrashType_Image_Dataset</t>
  </si>
  <si>
    <t>dataset_capstone_9</t>
  </si>
  <si>
    <t>Drinking_waste_classification</t>
  </si>
  <si>
    <t>Resnet50</t>
  </si>
  <si>
    <t>Garbage_classification_2</t>
  </si>
  <si>
    <t>garbage1_dataset</t>
  </si>
  <si>
    <t>garbage_classification_enhanced</t>
  </si>
  <si>
    <t>Garbage_classification_3</t>
  </si>
  <si>
    <t>Dataset's name</t>
  </si>
  <si>
    <t>num of classes</t>
  </si>
  <si>
    <t>Model</t>
  </si>
  <si>
    <t>The desired num of epochs</t>
  </si>
  <si>
    <t>The actual num of epochs</t>
  </si>
  <si>
    <t>The average time per epoch</t>
  </si>
  <si>
    <t>Training environment</t>
  </si>
  <si>
    <t>Total training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</si>
</sst>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rgb="FFAE17DD"/>
      <name val="Aptos Narrow"/>
      <family val="2"/>
      <scheme val="minor"/>
    </font>
    <font>
      <sz val="11"/>
      <color rgb="FFFF00FF"/>
      <name val="Aptos Narrow"/>
      <family val="2"/>
      <scheme val="minor"/>
    </font>
    <font>
      <sz val="11"/>
      <color rgb="FF00FF0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1"/>
      <color rgb="FF99663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F627-D4FC-4E63-B3DF-A1DF2CB2A733}">
  <dimension ref="A1:M81"/>
  <sheetViews>
    <sheetView tabSelected="1" zoomScaleNormal="100" workbookViewId="0">
      <selection activeCell="N4" sqref="N4"/>
    </sheetView>
  </sheetViews>
  <sheetFormatPr defaultRowHeight="15" x14ac:dyDescent="0.25"/>
  <cols>
    <col min="1" max="1" width="30.5703125" customWidth="1"/>
    <col min="2" max="2" width="14.140625" customWidth="1"/>
    <col min="3" max="3" width="16.7109375" customWidth="1"/>
    <col min="4" max="4" width="25" customWidth="1"/>
    <col min="5" max="5" width="23.7109375" customWidth="1"/>
    <col min="7" max="7" width="10.28515625" customWidth="1"/>
    <col min="8" max="8" width="10.42578125" customWidth="1"/>
    <col min="9" max="9" width="10.140625" bestFit="1" customWidth="1"/>
    <col min="10" max="10" width="9.85546875" customWidth="1"/>
    <col min="11" max="11" width="24.85546875" customWidth="1"/>
    <col min="12" max="12" width="19.85546875" customWidth="1"/>
    <col min="13" max="13" width="23" customWidth="1"/>
  </cols>
  <sheetData>
    <row r="1" spans="1:13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34</v>
      </c>
      <c r="L1" t="s">
        <v>35</v>
      </c>
      <c r="M1" t="s">
        <v>36</v>
      </c>
    </row>
    <row r="2" spans="1:13" x14ac:dyDescent="0.25">
      <c r="A2" s="1" t="s">
        <v>5</v>
      </c>
      <c r="B2">
        <v>3</v>
      </c>
      <c r="C2" t="s">
        <v>6</v>
      </c>
      <c r="D2">
        <v>200</v>
      </c>
      <c r="E2">
        <v>69</v>
      </c>
      <c r="F2">
        <v>50</v>
      </c>
      <c r="G2">
        <v>0.9597</v>
      </c>
      <c r="H2">
        <v>0.96179999999999999</v>
      </c>
      <c r="I2">
        <v>0.96830000000000005</v>
      </c>
      <c r="J2">
        <v>0.957368</v>
      </c>
      <c r="K2">
        <v>14</v>
      </c>
      <c r="L2" t="s">
        <v>7</v>
      </c>
      <c r="M2">
        <v>557</v>
      </c>
    </row>
    <row r="3" spans="1:13" x14ac:dyDescent="0.25">
      <c r="A3" s="1" t="s">
        <v>5</v>
      </c>
      <c r="B3">
        <v>3</v>
      </c>
      <c r="C3" t="s">
        <v>8</v>
      </c>
      <c r="D3">
        <v>200</v>
      </c>
      <c r="E3">
        <v>75</v>
      </c>
      <c r="F3">
        <v>50</v>
      </c>
      <c r="G3">
        <v>0.89129999999999998</v>
      </c>
      <c r="H3">
        <v>0.92090000000000005</v>
      </c>
      <c r="I3">
        <v>0.91069999999999995</v>
      </c>
      <c r="J3">
        <v>0.92093999999999998</v>
      </c>
      <c r="K3">
        <v>23</v>
      </c>
      <c r="L3" t="s">
        <v>7</v>
      </c>
      <c r="M3">
        <v>849</v>
      </c>
    </row>
    <row r="4" spans="1:13" x14ac:dyDescent="0.25">
      <c r="A4" s="1" t="s">
        <v>5</v>
      </c>
      <c r="B4">
        <v>3</v>
      </c>
      <c r="C4" t="s">
        <v>9</v>
      </c>
      <c r="D4">
        <v>200</v>
      </c>
      <c r="E4">
        <v>97</v>
      </c>
      <c r="F4">
        <v>50</v>
      </c>
      <c r="G4">
        <v>0.91269999999999996</v>
      </c>
      <c r="H4">
        <v>0.92330000000000001</v>
      </c>
      <c r="I4">
        <v>0.91890000000000005</v>
      </c>
      <c r="J4">
        <v>0.900285</v>
      </c>
      <c r="K4">
        <v>6</v>
      </c>
      <c r="L4" t="s">
        <v>7</v>
      </c>
      <c r="M4">
        <v>176</v>
      </c>
    </row>
    <row r="5" spans="1:13" x14ac:dyDescent="0.25">
      <c r="A5" s="1" t="s">
        <v>5</v>
      </c>
      <c r="B5">
        <v>3</v>
      </c>
      <c r="C5" t="s">
        <v>10</v>
      </c>
      <c r="D5">
        <v>200</v>
      </c>
      <c r="E5">
        <v>63</v>
      </c>
      <c r="F5">
        <v>50</v>
      </c>
      <c r="G5">
        <v>0.75429999999999997</v>
      </c>
      <c r="H5">
        <v>0.77449999999999997</v>
      </c>
      <c r="I5">
        <v>0.76890000000000003</v>
      </c>
      <c r="J5">
        <v>0.730769</v>
      </c>
      <c r="K5">
        <v>87</v>
      </c>
      <c r="L5" t="s">
        <v>11</v>
      </c>
      <c r="M5">
        <v>4541</v>
      </c>
    </row>
    <row r="6" spans="1:13" x14ac:dyDescent="0.25">
      <c r="A6" s="1" t="s">
        <v>5</v>
      </c>
      <c r="B6">
        <v>3</v>
      </c>
      <c r="C6" t="s">
        <v>12</v>
      </c>
      <c r="D6">
        <v>200</v>
      </c>
      <c r="E6">
        <v>58</v>
      </c>
      <c r="F6">
        <v>50</v>
      </c>
      <c r="G6">
        <v>0.97860000000000003</v>
      </c>
      <c r="H6">
        <v>0.98060000000000003</v>
      </c>
      <c r="I6">
        <v>0.97909999999999997</v>
      </c>
      <c r="J6">
        <v>0.97863199999999995</v>
      </c>
      <c r="K6">
        <f xml:space="preserve"> ROUND(M6/E6,0)</f>
        <v>16</v>
      </c>
      <c r="L6" t="s">
        <v>7</v>
      </c>
      <c r="M6">
        <v>926</v>
      </c>
    </row>
    <row r="7" spans="1:13" x14ac:dyDescent="0.25">
      <c r="A7" s="2" t="s">
        <v>13</v>
      </c>
      <c r="B7">
        <v>12</v>
      </c>
      <c r="C7" t="s">
        <v>6</v>
      </c>
      <c r="D7">
        <v>200</v>
      </c>
      <c r="E7">
        <v>20</v>
      </c>
      <c r="F7">
        <v>50</v>
      </c>
      <c r="G7">
        <v>0.95979999999999999</v>
      </c>
      <c r="H7">
        <v>0.9577</v>
      </c>
      <c r="I7">
        <v>0.95840000000000003</v>
      </c>
      <c r="J7">
        <v>0.96519500000000003</v>
      </c>
      <c r="K7">
        <v>54</v>
      </c>
      <c r="L7" t="s">
        <v>7</v>
      </c>
      <c r="M7">
        <v>3108</v>
      </c>
    </row>
    <row r="8" spans="1:13" x14ac:dyDescent="0.25">
      <c r="A8" s="2" t="s">
        <v>13</v>
      </c>
      <c r="B8">
        <v>12</v>
      </c>
      <c r="C8" t="s">
        <v>8</v>
      </c>
      <c r="D8">
        <v>200</v>
      </c>
      <c r="E8">
        <v>88</v>
      </c>
      <c r="F8">
        <v>50</v>
      </c>
      <c r="G8">
        <v>0.92120000000000002</v>
      </c>
      <c r="H8">
        <v>0.93469999999999998</v>
      </c>
      <c r="I8">
        <v>0.93049999999999999</v>
      </c>
      <c r="J8">
        <v>0.93554999999999999</v>
      </c>
      <c r="K8">
        <v>84</v>
      </c>
      <c r="L8" t="s">
        <v>7</v>
      </c>
      <c r="M8">
        <v>6738</v>
      </c>
    </row>
    <row r="9" spans="1:13" x14ac:dyDescent="0.25">
      <c r="A9" s="2" t="s">
        <v>13</v>
      </c>
      <c r="B9">
        <v>12</v>
      </c>
      <c r="C9" t="s">
        <v>9</v>
      </c>
      <c r="D9">
        <v>200</v>
      </c>
      <c r="E9">
        <v>88</v>
      </c>
      <c r="F9">
        <v>50</v>
      </c>
      <c r="G9">
        <v>0.93969999999999998</v>
      </c>
      <c r="H9">
        <v>0.93120000000000003</v>
      </c>
      <c r="I9">
        <v>0.93279999999999996</v>
      </c>
      <c r="J9">
        <v>0.93166700000000002</v>
      </c>
      <c r="K9">
        <v>11</v>
      </c>
      <c r="L9" t="s">
        <v>7</v>
      </c>
      <c r="M9">
        <v>640</v>
      </c>
    </row>
    <row r="10" spans="1:13" x14ac:dyDescent="0.25">
      <c r="A10" s="2" t="s">
        <v>13</v>
      </c>
      <c r="B10">
        <v>12</v>
      </c>
      <c r="C10" t="s">
        <v>10</v>
      </c>
      <c r="D10">
        <v>200</v>
      </c>
      <c r="E10">
        <v>57</v>
      </c>
      <c r="F10">
        <v>50</v>
      </c>
      <c r="G10">
        <v>0.9012</v>
      </c>
      <c r="H10">
        <v>0.88270000000000004</v>
      </c>
      <c r="I10">
        <v>0.8911</v>
      </c>
      <c r="J10">
        <v>0.89229999999999998</v>
      </c>
      <c r="K10">
        <v>125</v>
      </c>
      <c r="L10" t="s">
        <v>11</v>
      </c>
      <c r="M10">
        <v>7458</v>
      </c>
    </row>
    <row r="11" spans="1:13" x14ac:dyDescent="0.25">
      <c r="A11" s="2" t="s">
        <v>13</v>
      </c>
      <c r="B11">
        <v>12</v>
      </c>
      <c r="C11" t="s">
        <v>12</v>
      </c>
      <c r="D11">
        <v>200</v>
      </c>
      <c r="E11">
        <v>57</v>
      </c>
      <c r="F11">
        <v>50</v>
      </c>
      <c r="G11">
        <v>0.94789999999999996</v>
      </c>
      <c r="H11">
        <v>0.95130000000000003</v>
      </c>
      <c r="I11">
        <v>0.94940000000000002</v>
      </c>
      <c r="J11">
        <v>0.96260000000000001</v>
      </c>
      <c r="K11">
        <f>ROUND( M11/E11,0)</f>
        <v>100</v>
      </c>
      <c r="L11" t="s">
        <v>7</v>
      </c>
      <c r="M11">
        <v>5699</v>
      </c>
    </row>
    <row r="12" spans="1:13" x14ac:dyDescent="0.25">
      <c r="A12" s="3" t="s">
        <v>14</v>
      </c>
      <c r="B12">
        <v>4</v>
      </c>
      <c r="C12" t="s">
        <v>6</v>
      </c>
      <c r="D12">
        <v>200</v>
      </c>
      <c r="E12">
        <v>57</v>
      </c>
      <c r="F12">
        <v>50</v>
      </c>
      <c r="G12">
        <v>0.84609999999999996</v>
      </c>
      <c r="H12">
        <v>0.84419999999999995</v>
      </c>
      <c r="I12">
        <v>0.87290000000000001</v>
      </c>
      <c r="J12">
        <v>0.83807200000000004</v>
      </c>
      <c r="K12">
        <v>17</v>
      </c>
      <c r="L12" t="s">
        <v>7</v>
      </c>
      <c r="M12">
        <v>1470</v>
      </c>
    </row>
    <row r="13" spans="1:13" x14ac:dyDescent="0.25">
      <c r="A13" s="3" t="s">
        <v>14</v>
      </c>
      <c r="B13">
        <v>4</v>
      </c>
      <c r="C13" t="s">
        <v>8</v>
      </c>
      <c r="D13">
        <v>200</v>
      </c>
      <c r="E13">
        <v>74</v>
      </c>
      <c r="F13">
        <v>50</v>
      </c>
      <c r="G13">
        <v>0.76029999999999998</v>
      </c>
      <c r="H13">
        <v>0.77490000000000003</v>
      </c>
      <c r="I13">
        <v>0.78639999999999999</v>
      </c>
      <c r="J13">
        <v>0.78527000000000002</v>
      </c>
      <c r="K13">
        <v>22</v>
      </c>
      <c r="L13" t="s">
        <v>7</v>
      </c>
      <c r="M13">
        <v>1628</v>
      </c>
    </row>
    <row r="14" spans="1:13" x14ac:dyDescent="0.25">
      <c r="A14" s="3" t="s">
        <v>14</v>
      </c>
      <c r="B14">
        <v>4</v>
      </c>
      <c r="C14" t="s">
        <v>9</v>
      </c>
      <c r="D14">
        <v>200</v>
      </c>
      <c r="E14">
        <v>169</v>
      </c>
      <c r="F14">
        <v>50</v>
      </c>
      <c r="G14">
        <v>0.79849999999999999</v>
      </c>
      <c r="H14">
        <v>0.76339999999999997</v>
      </c>
      <c r="I14">
        <v>0.78069999999999995</v>
      </c>
      <c r="J14">
        <v>0.77578899999999995</v>
      </c>
      <c r="K14">
        <v>8</v>
      </c>
      <c r="L14" t="s">
        <v>7</v>
      </c>
      <c r="M14">
        <v>487</v>
      </c>
    </row>
    <row r="15" spans="1:13" x14ac:dyDescent="0.25">
      <c r="A15" s="3" t="s">
        <v>14</v>
      </c>
      <c r="B15">
        <v>4</v>
      </c>
      <c r="C15" t="s">
        <v>10</v>
      </c>
      <c r="D15">
        <v>200</v>
      </c>
      <c r="E15">
        <v>55</v>
      </c>
      <c r="F15">
        <v>50</v>
      </c>
      <c r="G15">
        <v>0.82030000000000003</v>
      </c>
      <c r="H15">
        <v>0.80689999999999995</v>
      </c>
      <c r="I15">
        <v>0.81220000000000003</v>
      </c>
      <c r="J15">
        <v>0.82369999999999999</v>
      </c>
      <c r="K15">
        <v>158</v>
      </c>
      <c r="L15" t="s">
        <v>11</v>
      </c>
      <c r="M15">
        <v>8769</v>
      </c>
    </row>
    <row r="16" spans="1:13" x14ac:dyDescent="0.25">
      <c r="A16" s="3" t="s">
        <v>14</v>
      </c>
      <c r="B16">
        <v>4</v>
      </c>
      <c r="C16" t="s">
        <v>12</v>
      </c>
      <c r="D16">
        <v>200</v>
      </c>
      <c r="E16">
        <v>61</v>
      </c>
      <c r="F16">
        <v>50</v>
      </c>
      <c r="G16">
        <v>0.83599999999999997</v>
      </c>
      <c r="H16">
        <v>0.84160000000000001</v>
      </c>
      <c r="I16">
        <v>0.83723000000000003</v>
      </c>
      <c r="J16">
        <v>0.83589999999999998</v>
      </c>
      <c r="K16">
        <v>21</v>
      </c>
      <c r="L16" t="s">
        <v>11</v>
      </c>
      <c r="M16">
        <v>1281</v>
      </c>
    </row>
    <row r="17" spans="1:13" x14ac:dyDescent="0.25">
      <c r="A17" s="4" t="s">
        <v>15</v>
      </c>
      <c r="B17">
        <v>3</v>
      </c>
      <c r="C17" t="s">
        <v>6</v>
      </c>
      <c r="D17">
        <v>200</v>
      </c>
      <c r="E17">
        <v>200</v>
      </c>
      <c r="F17">
        <v>50</v>
      </c>
      <c r="G17">
        <v>0.96430000000000005</v>
      </c>
      <c r="H17">
        <v>0.9597</v>
      </c>
      <c r="I17">
        <v>0.96150000000000002</v>
      </c>
      <c r="J17">
        <v>0.95833299999999999</v>
      </c>
      <c r="K17">
        <v>16</v>
      </c>
      <c r="L17" t="s">
        <v>7</v>
      </c>
      <c r="M17">
        <v>2500</v>
      </c>
    </row>
    <row r="18" spans="1:13" x14ac:dyDescent="0.25">
      <c r="A18" s="4" t="s">
        <v>15</v>
      </c>
      <c r="B18">
        <v>3</v>
      </c>
      <c r="C18" t="s">
        <v>8</v>
      </c>
      <c r="D18">
        <v>200</v>
      </c>
      <c r="E18">
        <v>200</v>
      </c>
      <c r="F18">
        <v>50</v>
      </c>
      <c r="G18">
        <v>0.90190000000000003</v>
      </c>
      <c r="H18">
        <v>0.91479999999999995</v>
      </c>
      <c r="I18">
        <v>0.91349999999999998</v>
      </c>
      <c r="J18">
        <v>0.91666999999999998</v>
      </c>
      <c r="K18">
        <v>20</v>
      </c>
      <c r="L18" t="s">
        <v>7</v>
      </c>
      <c r="M18">
        <v>2527</v>
      </c>
    </row>
    <row r="19" spans="1:13" x14ac:dyDescent="0.25">
      <c r="A19" s="4" t="s">
        <v>15</v>
      </c>
      <c r="B19">
        <v>3</v>
      </c>
      <c r="C19" t="s">
        <v>9</v>
      </c>
      <c r="D19">
        <v>200</v>
      </c>
      <c r="E19">
        <v>61</v>
      </c>
      <c r="F19">
        <v>50</v>
      </c>
      <c r="G19">
        <v>0.82310000000000005</v>
      </c>
      <c r="H19">
        <v>0.83130000000000004</v>
      </c>
      <c r="I19">
        <v>0.82089999999999996</v>
      </c>
      <c r="J19">
        <v>0.82242999999999999</v>
      </c>
      <c r="K19">
        <v>1</v>
      </c>
      <c r="L19" t="s">
        <v>7</v>
      </c>
      <c r="M19">
        <v>28</v>
      </c>
    </row>
    <row r="20" spans="1:13" x14ac:dyDescent="0.25">
      <c r="A20" s="4" t="s">
        <v>15</v>
      </c>
      <c r="B20">
        <v>3</v>
      </c>
      <c r="C20" t="s">
        <v>10</v>
      </c>
      <c r="D20">
        <v>200</v>
      </c>
      <c r="E20">
        <v>67</v>
      </c>
      <c r="F20">
        <v>50</v>
      </c>
      <c r="G20">
        <v>0.4017</v>
      </c>
      <c r="H20">
        <v>0.38640000000000002</v>
      </c>
      <c r="I20">
        <v>0.39079999999999998</v>
      </c>
      <c r="J20">
        <v>0.37530000000000002</v>
      </c>
      <c r="K20">
        <v>68</v>
      </c>
      <c r="L20" t="s">
        <v>11</v>
      </c>
      <c r="M20">
        <v>4806</v>
      </c>
    </row>
    <row r="21" spans="1:13" x14ac:dyDescent="0.25">
      <c r="A21" s="4" t="s">
        <v>15</v>
      </c>
      <c r="B21">
        <v>3</v>
      </c>
      <c r="C21" t="s">
        <v>12</v>
      </c>
      <c r="D21">
        <v>200</v>
      </c>
      <c r="E21">
        <v>200</v>
      </c>
      <c r="F21">
        <v>50</v>
      </c>
      <c r="G21">
        <v>1</v>
      </c>
      <c r="H21">
        <v>1</v>
      </c>
      <c r="I21">
        <v>1</v>
      </c>
      <c r="J21">
        <v>1</v>
      </c>
      <c r="K21">
        <f>ROUND(M21/E21,0)</f>
        <v>9</v>
      </c>
      <c r="L21" t="s">
        <v>7</v>
      </c>
      <c r="M21">
        <v>1774</v>
      </c>
    </row>
    <row r="22" spans="1:13" x14ac:dyDescent="0.25">
      <c r="A22" s="5" t="s">
        <v>16</v>
      </c>
      <c r="B22">
        <v>3</v>
      </c>
      <c r="C22" t="s">
        <v>6</v>
      </c>
      <c r="D22">
        <v>200</v>
      </c>
      <c r="E22">
        <v>60</v>
      </c>
      <c r="F22">
        <v>50</v>
      </c>
      <c r="G22">
        <v>0.98870000000000002</v>
      </c>
      <c r="H22">
        <v>0.98860000000000003</v>
      </c>
      <c r="I22">
        <v>0.98880000000000001</v>
      </c>
      <c r="J22">
        <v>0.98933300000000002</v>
      </c>
      <c r="K22">
        <v>53</v>
      </c>
      <c r="L22" t="s">
        <v>7</v>
      </c>
      <c r="M22">
        <v>2943</v>
      </c>
    </row>
    <row r="23" spans="1:13" x14ac:dyDescent="0.25">
      <c r="A23" s="5" t="s">
        <v>16</v>
      </c>
      <c r="B23">
        <v>3</v>
      </c>
      <c r="C23" t="s">
        <v>8</v>
      </c>
      <c r="D23">
        <v>200</v>
      </c>
      <c r="E23">
        <v>100</v>
      </c>
      <c r="F23">
        <v>50</v>
      </c>
      <c r="G23">
        <v>0.97319999999999995</v>
      </c>
      <c r="H23">
        <v>0.95889999999999997</v>
      </c>
      <c r="I23">
        <v>0.96240000000000003</v>
      </c>
      <c r="J23">
        <v>0.9698</v>
      </c>
      <c r="K23">
        <v>73</v>
      </c>
      <c r="L23" t="s">
        <v>7</v>
      </c>
      <c r="M23">
        <v>7734</v>
      </c>
    </row>
    <row r="24" spans="1:13" x14ac:dyDescent="0.25">
      <c r="A24" s="5" t="s">
        <v>16</v>
      </c>
      <c r="B24">
        <v>3</v>
      </c>
      <c r="C24" t="s">
        <v>9</v>
      </c>
      <c r="D24">
        <v>200</v>
      </c>
      <c r="E24">
        <v>109</v>
      </c>
      <c r="F24">
        <v>50</v>
      </c>
      <c r="G24">
        <v>0.83740000000000003</v>
      </c>
      <c r="H24">
        <v>0.99850000000000005</v>
      </c>
      <c r="I24">
        <v>0.9899</v>
      </c>
      <c r="J24">
        <v>0.99666699999999997</v>
      </c>
      <c r="K24">
        <v>12</v>
      </c>
      <c r="L24" t="s">
        <v>7</v>
      </c>
      <c r="M24">
        <v>885</v>
      </c>
    </row>
    <row r="25" spans="1:13" x14ac:dyDescent="0.25">
      <c r="A25" s="5" t="s">
        <v>16</v>
      </c>
      <c r="B25">
        <v>3</v>
      </c>
      <c r="C25" t="s">
        <v>10</v>
      </c>
      <c r="D25">
        <v>200</v>
      </c>
      <c r="E25">
        <v>58</v>
      </c>
      <c r="F25">
        <v>50</v>
      </c>
      <c r="G25">
        <v>0.86109999999999998</v>
      </c>
      <c r="H25">
        <v>0.87129999999999996</v>
      </c>
      <c r="I25">
        <v>0.8669</v>
      </c>
      <c r="J25">
        <v>0.86319999999999997</v>
      </c>
      <c r="K25">
        <v>1153</v>
      </c>
      <c r="L25" t="s">
        <v>11</v>
      </c>
      <c r="M25">
        <v>67943</v>
      </c>
    </row>
    <row r="26" spans="1:13" x14ac:dyDescent="0.25">
      <c r="A26" s="5" t="s">
        <v>16</v>
      </c>
      <c r="B26">
        <v>3</v>
      </c>
      <c r="C26" t="s">
        <v>12</v>
      </c>
      <c r="D26">
        <v>200</v>
      </c>
      <c r="E26">
        <v>65</v>
      </c>
      <c r="F26">
        <v>50</v>
      </c>
      <c r="G26">
        <v>0.98570000000000002</v>
      </c>
      <c r="H26">
        <v>0.98560000000000003</v>
      </c>
      <c r="I26">
        <v>0.98560000000000003</v>
      </c>
      <c r="J26">
        <v>0.985738</v>
      </c>
      <c r="K26">
        <f>ROUND(M26/E26,0)</f>
        <v>86</v>
      </c>
      <c r="L26" t="s">
        <v>7</v>
      </c>
      <c r="M26">
        <v>5616</v>
      </c>
    </row>
    <row r="27" spans="1:13" x14ac:dyDescent="0.25">
      <c r="A27" s="6" t="s">
        <v>17</v>
      </c>
      <c r="B27">
        <v>4</v>
      </c>
      <c r="C27" t="s">
        <v>6</v>
      </c>
      <c r="D27">
        <v>200</v>
      </c>
      <c r="E27">
        <v>20</v>
      </c>
      <c r="F27">
        <v>50</v>
      </c>
      <c r="G27">
        <v>0.98529999999999995</v>
      </c>
      <c r="H27">
        <v>0.95569999999999999</v>
      </c>
      <c r="I27">
        <v>0.96479999999999999</v>
      </c>
      <c r="J27">
        <v>0.97959200000000002</v>
      </c>
      <c r="K27">
        <v>7</v>
      </c>
      <c r="L27" t="s">
        <v>7</v>
      </c>
      <c r="M27">
        <v>166</v>
      </c>
    </row>
    <row r="28" spans="1:13" x14ac:dyDescent="0.25">
      <c r="A28" s="6" t="s">
        <v>17</v>
      </c>
      <c r="B28">
        <v>4</v>
      </c>
      <c r="C28" t="s">
        <v>8</v>
      </c>
      <c r="D28">
        <v>200</v>
      </c>
      <c r="E28">
        <v>20</v>
      </c>
      <c r="F28">
        <v>50</v>
      </c>
      <c r="G28">
        <v>0.9748</v>
      </c>
      <c r="H28">
        <v>0.96330000000000005</v>
      </c>
      <c r="I28">
        <v>0.97060000000000002</v>
      </c>
      <c r="J28">
        <v>0.97958999999999996</v>
      </c>
      <c r="K28">
        <v>15</v>
      </c>
      <c r="L28" t="s">
        <v>7</v>
      </c>
      <c r="M28">
        <v>627</v>
      </c>
    </row>
    <row r="29" spans="1:13" x14ac:dyDescent="0.25">
      <c r="A29" s="6" t="s">
        <v>17</v>
      </c>
      <c r="B29">
        <v>4</v>
      </c>
      <c r="C29" t="s">
        <v>9</v>
      </c>
      <c r="D29">
        <v>200</v>
      </c>
      <c r="E29">
        <v>67</v>
      </c>
      <c r="F29">
        <v>50</v>
      </c>
      <c r="G29">
        <v>0.87609999999999999</v>
      </c>
      <c r="H29">
        <v>0.89490000000000003</v>
      </c>
      <c r="I29">
        <v>0.88529999999999998</v>
      </c>
      <c r="J29">
        <v>0.88434999999999997</v>
      </c>
      <c r="K29">
        <v>3</v>
      </c>
      <c r="L29" t="s">
        <v>7</v>
      </c>
      <c r="M29">
        <v>36</v>
      </c>
    </row>
    <row r="30" spans="1:13" x14ac:dyDescent="0.25">
      <c r="A30" s="6" t="s">
        <v>17</v>
      </c>
      <c r="B30">
        <v>4</v>
      </c>
      <c r="C30" t="s">
        <v>10</v>
      </c>
      <c r="D30">
        <v>200</v>
      </c>
      <c r="E30">
        <v>57</v>
      </c>
      <c r="F30">
        <v>50</v>
      </c>
      <c r="G30">
        <v>0.88690000000000002</v>
      </c>
      <c r="H30">
        <v>0.89539999999999997</v>
      </c>
      <c r="I30">
        <v>0.90529999999999999</v>
      </c>
      <c r="J30">
        <v>0.89139999999999997</v>
      </c>
      <c r="K30">
        <v>169</v>
      </c>
      <c r="L30" t="s">
        <v>11</v>
      </c>
      <c r="M30">
        <v>10068</v>
      </c>
    </row>
    <row r="31" spans="1:13" x14ac:dyDescent="0.25">
      <c r="A31" s="6" t="s">
        <v>17</v>
      </c>
      <c r="B31">
        <v>4</v>
      </c>
      <c r="C31" t="s">
        <v>12</v>
      </c>
      <c r="D31">
        <v>200</v>
      </c>
      <c r="E31">
        <v>90</v>
      </c>
      <c r="F31">
        <v>50</v>
      </c>
      <c r="G31">
        <v>0.98209999999999997</v>
      </c>
      <c r="H31">
        <v>0.94440000000000002</v>
      </c>
      <c r="I31">
        <v>0.95950000000000002</v>
      </c>
      <c r="J31">
        <v>0.98</v>
      </c>
      <c r="K31">
        <f xml:space="preserve"> ROUND(M31/E31,0)</f>
        <v>11</v>
      </c>
      <c r="L31" t="s">
        <v>7</v>
      </c>
      <c r="M31">
        <v>1000</v>
      </c>
    </row>
    <row r="32" spans="1:13" x14ac:dyDescent="0.25">
      <c r="A32" s="7" t="s">
        <v>18</v>
      </c>
      <c r="B32">
        <v>8</v>
      </c>
      <c r="C32" t="s">
        <v>6</v>
      </c>
      <c r="D32">
        <v>200</v>
      </c>
      <c r="E32">
        <v>71</v>
      </c>
      <c r="F32">
        <v>50</v>
      </c>
      <c r="G32">
        <v>0.92449999999999999</v>
      </c>
      <c r="H32">
        <v>0.93359999999999999</v>
      </c>
      <c r="I32">
        <v>0.93840000000000001</v>
      </c>
      <c r="J32">
        <v>0.94189199999999995</v>
      </c>
      <c r="K32">
        <v>18</v>
      </c>
      <c r="L32" t="s">
        <v>7</v>
      </c>
      <c r="M32">
        <v>882</v>
      </c>
    </row>
    <row r="33" spans="1:13" x14ac:dyDescent="0.25">
      <c r="A33" s="7" t="s">
        <v>18</v>
      </c>
      <c r="B33">
        <v>8</v>
      </c>
      <c r="C33" t="s">
        <v>8</v>
      </c>
      <c r="D33">
        <v>200</v>
      </c>
      <c r="E33">
        <v>70</v>
      </c>
      <c r="F33">
        <v>50</v>
      </c>
      <c r="G33">
        <v>0.8327</v>
      </c>
      <c r="H33">
        <v>0.79679999999999995</v>
      </c>
      <c r="I33">
        <v>0.81220000000000003</v>
      </c>
      <c r="J33">
        <v>0.89459999999999995</v>
      </c>
      <c r="K33">
        <v>25</v>
      </c>
      <c r="L33" t="s">
        <v>7</v>
      </c>
      <c r="M33">
        <v>1389</v>
      </c>
    </row>
    <row r="34" spans="1:13" x14ac:dyDescent="0.25">
      <c r="A34" s="7" t="s">
        <v>18</v>
      </c>
      <c r="B34">
        <v>8</v>
      </c>
      <c r="C34" t="s">
        <v>9</v>
      </c>
      <c r="D34">
        <v>200</v>
      </c>
      <c r="E34">
        <v>69</v>
      </c>
      <c r="F34">
        <v>50</v>
      </c>
      <c r="G34">
        <v>0.89149999999999996</v>
      </c>
      <c r="H34">
        <v>0.9446</v>
      </c>
      <c r="I34">
        <v>0.9224</v>
      </c>
      <c r="J34">
        <v>0.93063099999999999</v>
      </c>
      <c r="K34">
        <v>6</v>
      </c>
      <c r="L34" t="s">
        <v>7</v>
      </c>
      <c r="M34">
        <v>195</v>
      </c>
    </row>
    <row r="35" spans="1:13" x14ac:dyDescent="0.25">
      <c r="A35" s="7" t="s">
        <v>18</v>
      </c>
      <c r="B35">
        <v>8</v>
      </c>
      <c r="C35" t="s">
        <v>10</v>
      </c>
      <c r="D35">
        <v>200</v>
      </c>
      <c r="E35">
        <v>73</v>
      </c>
      <c r="F35">
        <v>50</v>
      </c>
      <c r="G35">
        <v>0.57399999999999995</v>
      </c>
      <c r="H35">
        <v>0.51900000000000002</v>
      </c>
      <c r="I35">
        <v>0.53169999999999995</v>
      </c>
      <c r="J35">
        <v>0.80969999999999998</v>
      </c>
      <c r="K35">
        <v>121</v>
      </c>
      <c r="L35" t="s">
        <v>11</v>
      </c>
      <c r="M35">
        <v>8946</v>
      </c>
    </row>
    <row r="36" spans="1:13" x14ac:dyDescent="0.25">
      <c r="A36" s="7" t="s">
        <v>18</v>
      </c>
      <c r="B36">
        <v>8</v>
      </c>
      <c r="C36" t="s">
        <v>12</v>
      </c>
      <c r="D36">
        <v>200</v>
      </c>
      <c r="E36">
        <v>68</v>
      </c>
      <c r="F36">
        <v>50</v>
      </c>
      <c r="G36">
        <v>0.88939999999999997</v>
      </c>
      <c r="H36">
        <v>0.86419999999999997</v>
      </c>
      <c r="I36">
        <v>0.87209999999999999</v>
      </c>
      <c r="J36">
        <v>0.92200000000000004</v>
      </c>
      <c r="L36" t="s">
        <v>7</v>
      </c>
      <c r="M36">
        <v>1486</v>
      </c>
    </row>
    <row r="37" spans="1:13" x14ac:dyDescent="0.25">
      <c r="A37" s="8" t="s">
        <v>19</v>
      </c>
      <c r="B37">
        <v>6</v>
      </c>
      <c r="C37" t="s">
        <v>6</v>
      </c>
      <c r="D37">
        <v>200</v>
      </c>
      <c r="E37">
        <v>59</v>
      </c>
      <c r="F37">
        <v>50</v>
      </c>
      <c r="G37">
        <v>0.98829999999999996</v>
      </c>
      <c r="H37">
        <v>0.98140000000000005</v>
      </c>
      <c r="I37">
        <v>0.98609999999999998</v>
      </c>
      <c r="J37">
        <v>0.98282000000000003</v>
      </c>
      <c r="K37">
        <v>30</v>
      </c>
      <c r="L37" t="s">
        <v>7</v>
      </c>
      <c r="M37">
        <v>1421</v>
      </c>
    </row>
    <row r="38" spans="1:13" x14ac:dyDescent="0.25">
      <c r="A38" s="8" t="s">
        <v>19</v>
      </c>
      <c r="B38">
        <v>6</v>
      </c>
      <c r="C38" t="s">
        <v>8</v>
      </c>
      <c r="D38">
        <v>200</v>
      </c>
      <c r="E38">
        <v>122</v>
      </c>
      <c r="F38">
        <v>50</v>
      </c>
      <c r="G38">
        <v>0.94530000000000003</v>
      </c>
      <c r="H38">
        <v>0.98109999999999997</v>
      </c>
      <c r="I38">
        <v>0.97470000000000001</v>
      </c>
      <c r="J38">
        <v>0.9728</v>
      </c>
      <c r="K38">
        <v>45</v>
      </c>
      <c r="L38" t="s">
        <v>7</v>
      </c>
      <c r="M38">
        <v>4461</v>
      </c>
    </row>
    <row r="39" spans="1:13" x14ac:dyDescent="0.25">
      <c r="A39" s="8" t="s">
        <v>19</v>
      </c>
      <c r="B39">
        <v>6</v>
      </c>
      <c r="C39" t="s">
        <v>9</v>
      </c>
      <c r="D39">
        <v>200</v>
      </c>
      <c r="E39">
        <v>68</v>
      </c>
      <c r="F39">
        <v>50</v>
      </c>
      <c r="G39">
        <v>0.94530000000000003</v>
      </c>
      <c r="H39">
        <v>0.96509999999999996</v>
      </c>
      <c r="I39">
        <v>0.95889999999999997</v>
      </c>
      <c r="J39">
        <v>0.96111899999999995</v>
      </c>
      <c r="K39">
        <v>9</v>
      </c>
      <c r="L39" t="s">
        <v>7</v>
      </c>
      <c r="M39">
        <v>352</v>
      </c>
    </row>
    <row r="40" spans="1:13" x14ac:dyDescent="0.25">
      <c r="A40" s="8" t="s">
        <v>19</v>
      </c>
      <c r="B40">
        <v>6</v>
      </c>
      <c r="C40" t="s">
        <v>10</v>
      </c>
      <c r="D40">
        <v>200</v>
      </c>
      <c r="E40">
        <v>68</v>
      </c>
      <c r="F40">
        <v>50</v>
      </c>
      <c r="G40">
        <v>0.86019999999999996</v>
      </c>
      <c r="H40">
        <v>0.87139999999999995</v>
      </c>
      <c r="I40">
        <v>0.86960000000000004</v>
      </c>
      <c r="J40">
        <v>0.87450000000000006</v>
      </c>
      <c r="K40">
        <v>132</v>
      </c>
      <c r="L40" t="s">
        <v>11</v>
      </c>
      <c r="M40">
        <v>9048</v>
      </c>
    </row>
    <row r="41" spans="1:13" x14ac:dyDescent="0.25">
      <c r="A41" s="8" t="s">
        <v>19</v>
      </c>
      <c r="B41">
        <v>6</v>
      </c>
      <c r="C41" t="s">
        <v>12</v>
      </c>
      <c r="D41">
        <v>200</v>
      </c>
      <c r="E41">
        <v>61</v>
      </c>
      <c r="F41">
        <v>50</v>
      </c>
      <c r="G41">
        <v>0.98280000000000001</v>
      </c>
      <c r="H41">
        <v>0.98299999999999998</v>
      </c>
      <c r="I41">
        <v>0.98280000000000001</v>
      </c>
      <c r="J41">
        <v>0.98229999999999995</v>
      </c>
      <c r="K41">
        <f xml:space="preserve"> ROUND(M41/E41,0)</f>
        <v>42</v>
      </c>
      <c r="L41" t="s">
        <v>7</v>
      </c>
      <c r="M41">
        <v>2534</v>
      </c>
    </row>
    <row r="42" spans="1:13" x14ac:dyDescent="0.25">
      <c r="A42" s="9" t="s">
        <v>20</v>
      </c>
      <c r="B42">
        <v>10</v>
      </c>
      <c r="C42" t="s">
        <v>6</v>
      </c>
      <c r="D42">
        <v>200</v>
      </c>
      <c r="E42">
        <v>61</v>
      </c>
      <c r="F42">
        <v>50</v>
      </c>
      <c r="G42">
        <v>0.97309999999999997</v>
      </c>
      <c r="H42">
        <v>0.9748</v>
      </c>
      <c r="I42">
        <v>0.96940000000000004</v>
      </c>
      <c r="J42">
        <v>0.97716000000000003</v>
      </c>
      <c r="K42">
        <v>83</v>
      </c>
      <c r="L42" t="s">
        <v>7</v>
      </c>
      <c r="M42">
        <v>4668</v>
      </c>
    </row>
    <row r="43" spans="1:13" x14ac:dyDescent="0.25">
      <c r="A43" s="9" t="s">
        <v>20</v>
      </c>
      <c r="B43">
        <v>10</v>
      </c>
      <c r="C43" t="s">
        <v>8</v>
      </c>
      <c r="D43">
        <v>200</v>
      </c>
      <c r="E43">
        <v>77</v>
      </c>
      <c r="F43">
        <v>50</v>
      </c>
      <c r="G43">
        <v>0.95109999999999995</v>
      </c>
      <c r="H43">
        <v>0.94789999999999996</v>
      </c>
      <c r="I43">
        <v>0.94930000000000003</v>
      </c>
      <c r="J43">
        <v>0.95706999999999998</v>
      </c>
      <c r="K43">
        <v>141</v>
      </c>
      <c r="L43" t="s">
        <v>7</v>
      </c>
      <c r="M43">
        <v>8923</v>
      </c>
    </row>
    <row r="44" spans="1:13" x14ac:dyDescent="0.25">
      <c r="A44" s="9" t="s">
        <v>20</v>
      </c>
      <c r="B44">
        <v>10</v>
      </c>
      <c r="C44" t="s">
        <v>9</v>
      </c>
      <c r="D44">
        <v>200</v>
      </c>
      <c r="E44">
        <v>61</v>
      </c>
      <c r="F44">
        <v>50</v>
      </c>
      <c r="G44">
        <v>0.90980000000000005</v>
      </c>
      <c r="H44">
        <v>0.9173</v>
      </c>
      <c r="I44">
        <v>0.91239999999999999</v>
      </c>
      <c r="J44">
        <v>0.91566999999999998</v>
      </c>
      <c r="K44">
        <v>7</v>
      </c>
      <c r="L44" t="s">
        <v>7</v>
      </c>
      <c r="M44">
        <v>446</v>
      </c>
    </row>
    <row r="45" spans="1:13" x14ac:dyDescent="0.25">
      <c r="A45" s="9" t="s">
        <v>20</v>
      </c>
      <c r="B45">
        <v>10</v>
      </c>
      <c r="C45" t="s">
        <v>10</v>
      </c>
      <c r="D45">
        <v>200</v>
      </c>
      <c r="E45">
        <v>71</v>
      </c>
      <c r="F45">
        <v>50</v>
      </c>
      <c r="G45">
        <v>0.91569999999999996</v>
      </c>
      <c r="H45">
        <v>0.90339999999999998</v>
      </c>
      <c r="I45">
        <v>0.91220000000000001</v>
      </c>
      <c r="J45">
        <v>0.91169999999999995</v>
      </c>
      <c r="K45">
        <v>347</v>
      </c>
      <c r="L45" t="s">
        <v>11</v>
      </c>
      <c r="M45">
        <v>25683</v>
      </c>
    </row>
    <row r="46" spans="1:13" x14ac:dyDescent="0.25">
      <c r="A46" s="9" t="s">
        <v>20</v>
      </c>
      <c r="B46">
        <v>10</v>
      </c>
      <c r="C46" t="s">
        <v>12</v>
      </c>
      <c r="D46">
        <v>200</v>
      </c>
      <c r="E46">
        <v>62</v>
      </c>
      <c r="F46">
        <v>50</v>
      </c>
      <c r="G46">
        <v>0.95440000000000003</v>
      </c>
      <c r="H46">
        <v>0.94920000000000004</v>
      </c>
      <c r="I46">
        <v>0.9516</v>
      </c>
      <c r="J46">
        <v>0.95789999999999997</v>
      </c>
      <c r="K46">
        <f>ROUND(M46/E46,0)</f>
        <v>136</v>
      </c>
      <c r="L46" t="s">
        <v>7</v>
      </c>
      <c r="M46">
        <v>8415</v>
      </c>
    </row>
    <row r="47" spans="1:13" x14ac:dyDescent="0.25">
      <c r="A47" s="10" t="s">
        <v>21</v>
      </c>
      <c r="B47">
        <v>6</v>
      </c>
      <c r="C47" t="s">
        <v>6</v>
      </c>
      <c r="D47">
        <v>200</v>
      </c>
      <c r="E47">
        <v>64</v>
      </c>
      <c r="F47">
        <v>50</v>
      </c>
      <c r="G47">
        <v>0.89270000000000005</v>
      </c>
      <c r="H47">
        <v>0.85129999999999995</v>
      </c>
      <c r="I47">
        <v>0.879</v>
      </c>
      <c r="J47">
        <v>0.87746999999999997</v>
      </c>
      <c r="K47">
        <v>14</v>
      </c>
      <c r="L47" t="s">
        <v>7</v>
      </c>
      <c r="M47">
        <v>560</v>
      </c>
    </row>
    <row r="48" spans="1:13" x14ac:dyDescent="0.25">
      <c r="A48" s="10" t="s">
        <v>21</v>
      </c>
      <c r="B48">
        <v>6</v>
      </c>
      <c r="C48" t="s">
        <v>8</v>
      </c>
      <c r="D48">
        <v>200</v>
      </c>
      <c r="E48">
        <v>74</v>
      </c>
      <c r="F48">
        <v>50</v>
      </c>
      <c r="G48">
        <v>0.85109999999999997</v>
      </c>
      <c r="H48">
        <v>0.89319999999999999</v>
      </c>
      <c r="I48">
        <v>0.86480000000000001</v>
      </c>
      <c r="J48">
        <v>0.85375999999999996</v>
      </c>
      <c r="K48">
        <v>22</v>
      </c>
      <c r="L48" t="s">
        <v>7</v>
      </c>
      <c r="M48">
        <v>972</v>
      </c>
    </row>
    <row r="49" spans="1:13" x14ac:dyDescent="0.25">
      <c r="A49" s="10" t="s">
        <v>21</v>
      </c>
      <c r="B49">
        <v>6</v>
      </c>
      <c r="C49" t="s">
        <v>9</v>
      </c>
      <c r="D49">
        <v>200</v>
      </c>
      <c r="E49">
        <v>87</v>
      </c>
      <c r="F49">
        <v>50</v>
      </c>
      <c r="G49">
        <v>0.89639999999999997</v>
      </c>
      <c r="H49">
        <v>0.88470000000000004</v>
      </c>
      <c r="I49">
        <v>0.8911</v>
      </c>
      <c r="J49">
        <v>0.88932999999999995</v>
      </c>
      <c r="K49">
        <v>2</v>
      </c>
      <c r="L49" t="s">
        <v>7</v>
      </c>
      <c r="M49">
        <v>176</v>
      </c>
    </row>
    <row r="50" spans="1:13" x14ac:dyDescent="0.25">
      <c r="A50" s="10" t="s">
        <v>21</v>
      </c>
      <c r="B50">
        <v>6</v>
      </c>
      <c r="C50" t="s">
        <v>10</v>
      </c>
      <c r="D50">
        <v>200</v>
      </c>
      <c r="E50">
        <v>67</v>
      </c>
      <c r="F50">
        <v>50</v>
      </c>
      <c r="G50">
        <v>0.83220000000000005</v>
      </c>
      <c r="H50">
        <v>0.83140000000000003</v>
      </c>
      <c r="I50">
        <v>0.82509999999999994</v>
      </c>
      <c r="J50">
        <v>0.82669999999999999</v>
      </c>
      <c r="K50">
        <v>98</v>
      </c>
      <c r="L50" t="s">
        <v>11</v>
      </c>
      <c r="M50">
        <v>7127</v>
      </c>
    </row>
    <row r="51" spans="1:13" x14ac:dyDescent="0.25">
      <c r="A51" s="10" t="s">
        <v>21</v>
      </c>
      <c r="B51">
        <v>6</v>
      </c>
      <c r="C51" t="s">
        <v>12</v>
      </c>
      <c r="D51">
        <v>200</v>
      </c>
      <c r="E51">
        <v>62</v>
      </c>
      <c r="F51">
        <v>50</v>
      </c>
      <c r="G51">
        <v>0.90139999999999998</v>
      </c>
      <c r="H51">
        <v>0.89370000000000005</v>
      </c>
      <c r="I51">
        <v>0.89639999999999997</v>
      </c>
      <c r="J51">
        <v>0.90766199999999997</v>
      </c>
      <c r="K51">
        <f xml:space="preserve"> ROUND(M51/E51,0)</f>
        <v>15</v>
      </c>
      <c r="L51" t="s">
        <v>7</v>
      </c>
      <c r="M51">
        <v>943</v>
      </c>
    </row>
    <row r="52" spans="1:13" x14ac:dyDescent="0.25">
      <c r="A52" s="11" t="s">
        <v>22</v>
      </c>
      <c r="B52">
        <v>6</v>
      </c>
      <c r="C52" t="s">
        <v>6</v>
      </c>
      <c r="D52">
        <v>200</v>
      </c>
      <c r="E52">
        <v>64</v>
      </c>
      <c r="F52">
        <v>50</v>
      </c>
      <c r="G52">
        <v>0.95979999999999999</v>
      </c>
      <c r="H52">
        <v>0.96220000000000006</v>
      </c>
      <c r="I52">
        <v>0.96040000000000003</v>
      </c>
      <c r="J52">
        <v>0.96099599999999996</v>
      </c>
      <c r="K52">
        <v>37</v>
      </c>
      <c r="L52" t="s">
        <v>7</v>
      </c>
      <c r="M52">
        <v>1286</v>
      </c>
    </row>
    <row r="53" spans="1:13" x14ac:dyDescent="0.25">
      <c r="A53" s="11" t="s">
        <v>22</v>
      </c>
      <c r="B53">
        <v>6</v>
      </c>
      <c r="C53" t="s">
        <v>8</v>
      </c>
      <c r="D53">
        <v>200</v>
      </c>
      <c r="E53">
        <v>78</v>
      </c>
      <c r="F53">
        <v>50</v>
      </c>
      <c r="G53">
        <v>0.93869999999999998</v>
      </c>
      <c r="H53">
        <v>0.95709999999999995</v>
      </c>
      <c r="I53">
        <v>0.94889999999999997</v>
      </c>
      <c r="J53">
        <v>0.95492999999999995</v>
      </c>
      <c r="K53">
        <v>43</v>
      </c>
      <c r="L53" t="s">
        <v>7</v>
      </c>
      <c r="M53">
        <v>1767</v>
      </c>
    </row>
    <row r="54" spans="1:13" x14ac:dyDescent="0.25">
      <c r="A54" s="11" t="s">
        <v>22</v>
      </c>
      <c r="B54">
        <v>6</v>
      </c>
      <c r="C54" t="s">
        <v>9</v>
      </c>
      <c r="D54">
        <v>200</v>
      </c>
      <c r="E54">
        <v>62</v>
      </c>
      <c r="F54">
        <v>50</v>
      </c>
      <c r="G54">
        <v>0.94120000000000004</v>
      </c>
      <c r="H54">
        <v>0.93769999999999998</v>
      </c>
      <c r="I54">
        <v>0.93989999999999996</v>
      </c>
      <c r="J54">
        <v>0.94193000000000005</v>
      </c>
      <c r="K54">
        <v>4</v>
      </c>
      <c r="L54" t="s">
        <v>7</v>
      </c>
      <c r="M54">
        <v>277</v>
      </c>
    </row>
    <row r="55" spans="1:13" x14ac:dyDescent="0.25">
      <c r="A55" s="11" t="s">
        <v>22</v>
      </c>
      <c r="B55">
        <v>6</v>
      </c>
      <c r="C55" t="s">
        <v>10</v>
      </c>
      <c r="D55">
        <v>200</v>
      </c>
      <c r="E55">
        <v>59</v>
      </c>
      <c r="F55">
        <v>50</v>
      </c>
      <c r="G55">
        <v>0.89329999999999998</v>
      </c>
      <c r="H55">
        <v>0.88560000000000005</v>
      </c>
      <c r="I55">
        <v>0.8952</v>
      </c>
      <c r="J55">
        <v>0.89129999999999998</v>
      </c>
      <c r="K55">
        <v>191</v>
      </c>
      <c r="L55" t="s">
        <v>11</v>
      </c>
      <c r="M55">
        <v>13231</v>
      </c>
    </row>
    <row r="56" spans="1:13" x14ac:dyDescent="0.25">
      <c r="A56" s="11" t="s">
        <v>22</v>
      </c>
      <c r="B56">
        <v>6</v>
      </c>
      <c r="C56" t="s">
        <v>12</v>
      </c>
      <c r="D56">
        <v>200</v>
      </c>
      <c r="E56">
        <v>65</v>
      </c>
      <c r="F56">
        <v>50</v>
      </c>
      <c r="G56">
        <v>0.95679999999999998</v>
      </c>
      <c r="H56">
        <v>0.95660000000000001</v>
      </c>
      <c r="I56">
        <v>0.95669999999999999</v>
      </c>
      <c r="J56">
        <v>0.95709599999999995</v>
      </c>
      <c r="K56">
        <f>ROUND(M56/E56,0)</f>
        <v>35</v>
      </c>
      <c r="L56" t="s">
        <v>7</v>
      </c>
      <c r="M56">
        <v>2287</v>
      </c>
    </row>
    <row r="57" spans="1:13" x14ac:dyDescent="0.25">
      <c r="A57" s="12" t="s">
        <v>23</v>
      </c>
      <c r="B57">
        <v>4</v>
      </c>
      <c r="C57" t="s">
        <v>24</v>
      </c>
      <c r="D57">
        <v>200</v>
      </c>
      <c r="E57">
        <v>55</v>
      </c>
      <c r="F57">
        <v>50</v>
      </c>
      <c r="G57">
        <v>0.98309999999999997</v>
      </c>
      <c r="H57">
        <v>0.97109999999999996</v>
      </c>
      <c r="I57">
        <v>0.98029999999999995</v>
      </c>
      <c r="J57">
        <v>0.98029999999999995</v>
      </c>
      <c r="K57">
        <v>21</v>
      </c>
      <c r="L57" t="s">
        <v>7</v>
      </c>
      <c r="M57">
        <v>1171</v>
      </c>
    </row>
    <row r="58" spans="1:13" x14ac:dyDescent="0.25">
      <c r="A58" s="12" t="s">
        <v>23</v>
      </c>
      <c r="B58">
        <v>4</v>
      </c>
      <c r="C58" t="s">
        <v>8</v>
      </c>
      <c r="D58">
        <v>200</v>
      </c>
      <c r="E58">
        <v>63</v>
      </c>
      <c r="F58">
        <v>50</v>
      </c>
      <c r="G58">
        <v>0.9597</v>
      </c>
      <c r="H58">
        <v>0.9647</v>
      </c>
      <c r="I58">
        <v>0.96189999999999998</v>
      </c>
      <c r="J58">
        <v>0.96184999999999998</v>
      </c>
      <c r="K58">
        <v>25</v>
      </c>
      <c r="L58" t="s">
        <v>7</v>
      </c>
      <c r="M58">
        <v>1554</v>
      </c>
    </row>
    <row r="59" spans="1:13" x14ac:dyDescent="0.25">
      <c r="A59" s="12" t="s">
        <v>23</v>
      </c>
      <c r="B59">
        <v>4</v>
      </c>
      <c r="C59" t="s">
        <v>9</v>
      </c>
      <c r="D59">
        <v>200</v>
      </c>
      <c r="E59">
        <v>62</v>
      </c>
      <c r="F59">
        <v>50</v>
      </c>
      <c r="G59">
        <v>0.96530000000000005</v>
      </c>
      <c r="H59">
        <v>0.98870000000000002</v>
      </c>
      <c r="I59">
        <v>0.97560000000000002</v>
      </c>
      <c r="J59">
        <v>0.97233999999999998</v>
      </c>
      <c r="K59">
        <v>7</v>
      </c>
      <c r="L59" t="s">
        <v>7</v>
      </c>
      <c r="M59">
        <v>224</v>
      </c>
    </row>
    <row r="60" spans="1:13" x14ac:dyDescent="0.25">
      <c r="A60" s="12" t="s">
        <v>23</v>
      </c>
      <c r="B60">
        <v>4</v>
      </c>
      <c r="C60" t="s">
        <v>10</v>
      </c>
      <c r="D60">
        <v>200</v>
      </c>
      <c r="E60">
        <v>60</v>
      </c>
      <c r="F60">
        <v>50</v>
      </c>
      <c r="G60">
        <v>0.92359999999999998</v>
      </c>
      <c r="H60">
        <v>0.92900000000000005</v>
      </c>
      <c r="I60">
        <v>0.92479999999999996</v>
      </c>
      <c r="J60">
        <v>0.92310000000000003</v>
      </c>
      <c r="K60">
        <v>137</v>
      </c>
      <c r="L60" t="s">
        <v>11</v>
      </c>
      <c r="M60">
        <v>8325</v>
      </c>
    </row>
    <row r="61" spans="1:13" x14ac:dyDescent="0.25">
      <c r="A61" s="12" t="s">
        <v>23</v>
      </c>
      <c r="B61">
        <v>4</v>
      </c>
      <c r="C61" t="s">
        <v>12</v>
      </c>
      <c r="D61">
        <v>200</v>
      </c>
      <c r="E61">
        <v>95</v>
      </c>
      <c r="F61">
        <v>50</v>
      </c>
      <c r="G61">
        <v>0.9859</v>
      </c>
      <c r="H61">
        <v>0.98640000000000005</v>
      </c>
      <c r="I61">
        <v>0.98519999999999996</v>
      </c>
      <c r="J61">
        <v>0.98556699999999997</v>
      </c>
      <c r="K61">
        <f>ROUND(M61/E61,0)</f>
        <v>29</v>
      </c>
      <c r="L61" t="s">
        <v>7</v>
      </c>
      <c r="M61">
        <v>2709</v>
      </c>
    </row>
    <row r="62" spans="1:13" x14ac:dyDescent="0.25">
      <c r="A62" s="13" t="s">
        <v>25</v>
      </c>
      <c r="B62" s="14">
        <v>6</v>
      </c>
      <c r="C62" t="s">
        <v>6</v>
      </c>
      <c r="D62">
        <v>200</v>
      </c>
      <c r="E62">
        <v>61</v>
      </c>
      <c r="F62">
        <v>50</v>
      </c>
      <c r="G62">
        <v>0.83679999999999999</v>
      </c>
      <c r="H62">
        <v>0.89190000000000003</v>
      </c>
      <c r="I62">
        <v>0.87680000000000002</v>
      </c>
      <c r="J62">
        <v>0.87549999999999994</v>
      </c>
      <c r="K62">
        <v>21</v>
      </c>
      <c r="L62" t="s">
        <v>7</v>
      </c>
      <c r="M62">
        <v>911</v>
      </c>
    </row>
    <row r="63" spans="1:13" x14ac:dyDescent="0.25">
      <c r="A63" s="13" t="s">
        <v>25</v>
      </c>
      <c r="B63">
        <v>6</v>
      </c>
      <c r="C63" t="s">
        <v>8</v>
      </c>
      <c r="D63">
        <v>200</v>
      </c>
      <c r="E63">
        <v>87</v>
      </c>
      <c r="F63">
        <v>50</v>
      </c>
      <c r="G63">
        <v>0.86129999999999995</v>
      </c>
      <c r="H63">
        <v>0.8579</v>
      </c>
      <c r="I63">
        <v>0.84609999999999996</v>
      </c>
      <c r="J63">
        <v>0.85340000000000005</v>
      </c>
      <c r="K63">
        <v>27</v>
      </c>
      <c r="L63" t="s">
        <v>7</v>
      </c>
      <c r="M63">
        <v>2351</v>
      </c>
    </row>
    <row r="64" spans="1:13" x14ac:dyDescent="0.25">
      <c r="A64" s="13" t="s">
        <v>25</v>
      </c>
      <c r="B64">
        <v>6</v>
      </c>
      <c r="C64" t="s">
        <v>9</v>
      </c>
      <c r="D64">
        <v>200</v>
      </c>
      <c r="E64">
        <v>77</v>
      </c>
      <c r="F64">
        <v>50</v>
      </c>
      <c r="G64">
        <v>0.89690000000000003</v>
      </c>
      <c r="H64">
        <v>0.89970000000000006</v>
      </c>
      <c r="I64">
        <v>0.89729999999999999</v>
      </c>
      <c r="J64">
        <v>0.90249999999999997</v>
      </c>
      <c r="K64">
        <v>3</v>
      </c>
      <c r="L64" t="s">
        <v>7</v>
      </c>
      <c r="M64">
        <v>151</v>
      </c>
    </row>
    <row r="65" spans="1:13" x14ac:dyDescent="0.25">
      <c r="A65" s="13" t="s">
        <v>25</v>
      </c>
      <c r="B65">
        <v>6</v>
      </c>
      <c r="C65" t="s">
        <v>10</v>
      </c>
      <c r="D65">
        <v>200</v>
      </c>
      <c r="E65">
        <v>87</v>
      </c>
      <c r="F65">
        <v>50</v>
      </c>
      <c r="G65">
        <v>0.72319999999999995</v>
      </c>
      <c r="H65">
        <v>0.72109999999999996</v>
      </c>
      <c r="I65">
        <v>0.71889999999999998</v>
      </c>
      <c r="J65">
        <v>0.72019999999999995</v>
      </c>
      <c r="K65">
        <v>109</v>
      </c>
      <c r="L65" t="s">
        <v>11</v>
      </c>
      <c r="M65">
        <v>8919</v>
      </c>
    </row>
    <row r="66" spans="1:13" x14ac:dyDescent="0.25">
      <c r="A66" s="13" t="s">
        <v>25</v>
      </c>
      <c r="B66">
        <v>6</v>
      </c>
      <c r="C66" t="s">
        <v>12</v>
      </c>
      <c r="D66">
        <v>200</v>
      </c>
      <c r="E66">
        <v>72</v>
      </c>
      <c r="F66">
        <v>50</v>
      </c>
      <c r="G66">
        <v>0.86250000000000004</v>
      </c>
      <c r="H66">
        <v>0.85370000000000001</v>
      </c>
      <c r="I66">
        <v>0.85760000000000003</v>
      </c>
      <c r="J66">
        <v>0.88400000000000001</v>
      </c>
      <c r="K66">
        <f xml:space="preserve"> ROUND(M66/E66,0)</f>
        <v>16</v>
      </c>
      <c r="L66" t="s">
        <v>7</v>
      </c>
      <c r="M66">
        <v>1124</v>
      </c>
    </row>
    <row r="67" spans="1:13" x14ac:dyDescent="0.25">
      <c r="A67" t="s">
        <v>26</v>
      </c>
      <c r="B67">
        <v>3</v>
      </c>
      <c r="C67" t="s">
        <v>6</v>
      </c>
      <c r="D67">
        <v>200</v>
      </c>
      <c r="E67">
        <v>57</v>
      </c>
      <c r="F67">
        <v>50</v>
      </c>
      <c r="G67">
        <v>0.93169999999999997</v>
      </c>
      <c r="H67">
        <v>0.91200000000000003</v>
      </c>
      <c r="I67">
        <v>0.92479999999999996</v>
      </c>
      <c r="J67">
        <v>0.93525999999999998</v>
      </c>
      <c r="K67">
        <v>132</v>
      </c>
      <c r="L67" t="s">
        <v>7</v>
      </c>
      <c r="M67">
        <v>6351</v>
      </c>
    </row>
    <row r="68" spans="1:13" x14ac:dyDescent="0.25">
      <c r="A68" t="s">
        <v>26</v>
      </c>
      <c r="B68">
        <v>3</v>
      </c>
      <c r="C68" t="s">
        <v>8</v>
      </c>
      <c r="D68">
        <v>200</v>
      </c>
      <c r="E68">
        <v>69</v>
      </c>
      <c r="F68">
        <v>50</v>
      </c>
      <c r="G68">
        <v>0.93110000000000004</v>
      </c>
      <c r="H68">
        <v>0.91479999999999995</v>
      </c>
      <c r="I68">
        <v>0.92330000000000001</v>
      </c>
      <c r="J68">
        <v>0.92612000000000005</v>
      </c>
      <c r="K68">
        <v>147</v>
      </c>
      <c r="L68" t="s">
        <v>7</v>
      </c>
      <c r="M68">
        <v>10431</v>
      </c>
    </row>
    <row r="69" spans="1:13" x14ac:dyDescent="0.25">
      <c r="A69" t="s">
        <v>26</v>
      </c>
      <c r="B69">
        <v>3</v>
      </c>
      <c r="C69" t="s">
        <v>9</v>
      </c>
      <c r="D69">
        <v>200</v>
      </c>
      <c r="E69">
        <v>69</v>
      </c>
      <c r="F69">
        <v>50</v>
      </c>
      <c r="G69">
        <v>0.83279999999999998</v>
      </c>
      <c r="H69">
        <v>0.87909999999999999</v>
      </c>
      <c r="I69">
        <v>0.85299999999999998</v>
      </c>
      <c r="J69">
        <v>0.84499999999999997</v>
      </c>
      <c r="K69">
        <v>10</v>
      </c>
      <c r="L69" t="s">
        <v>7</v>
      </c>
      <c r="M69">
        <v>503</v>
      </c>
    </row>
    <row r="70" spans="1:13" x14ac:dyDescent="0.25">
      <c r="A70" t="s">
        <v>26</v>
      </c>
      <c r="B70">
        <v>3</v>
      </c>
      <c r="C70" t="s">
        <v>10</v>
      </c>
      <c r="D70">
        <v>200</v>
      </c>
      <c r="E70">
        <v>68</v>
      </c>
      <c r="F70">
        <v>50</v>
      </c>
      <c r="G70">
        <v>0.79149999999999998</v>
      </c>
      <c r="H70">
        <v>0.80630000000000002</v>
      </c>
      <c r="I70">
        <v>0.8044</v>
      </c>
      <c r="J70">
        <v>0.81230000000000002</v>
      </c>
      <c r="K70">
        <v>562</v>
      </c>
      <c r="L70" t="s">
        <v>11</v>
      </c>
      <c r="M70">
        <v>41489</v>
      </c>
    </row>
    <row r="71" spans="1:13" x14ac:dyDescent="0.25">
      <c r="A71" t="s">
        <v>26</v>
      </c>
      <c r="B71">
        <v>3</v>
      </c>
      <c r="C71" t="s">
        <v>12</v>
      </c>
      <c r="D71">
        <v>200</v>
      </c>
      <c r="E71">
        <v>55</v>
      </c>
      <c r="F71">
        <v>50</v>
      </c>
      <c r="G71">
        <v>0.89859999999999995</v>
      </c>
      <c r="H71">
        <v>0.88160000000000005</v>
      </c>
      <c r="I71">
        <v>0.88939999999999997</v>
      </c>
      <c r="J71">
        <v>0.91879999999999995</v>
      </c>
      <c r="K71">
        <f xml:space="preserve"> ROUND(M71/E71,0)</f>
        <v>145</v>
      </c>
      <c r="L71" t="s">
        <v>7</v>
      </c>
      <c r="M71">
        <v>7969</v>
      </c>
    </row>
    <row r="72" spans="1:13" x14ac:dyDescent="0.25">
      <c r="A72" s="15" t="s">
        <v>27</v>
      </c>
      <c r="B72">
        <v>12</v>
      </c>
      <c r="C72" t="s">
        <v>6</v>
      </c>
      <c r="D72">
        <v>200</v>
      </c>
      <c r="E72">
        <v>64</v>
      </c>
      <c r="F72">
        <v>50</v>
      </c>
      <c r="G72">
        <v>0.95109999999999995</v>
      </c>
      <c r="H72">
        <v>0.97230000000000005</v>
      </c>
      <c r="I72">
        <v>0.96879999999999999</v>
      </c>
      <c r="J72">
        <v>0.96848999999999996</v>
      </c>
      <c r="K72">
        <v>58</v>
      </c>
      <c r="L72" t="s">
        <v>7</v>
      </c>
      <c r="M72">
        <v>3532</v>
      </c>
    </row>
    <row r="73" spans="1:13" x14ac:dyDescent="0.25">
      <c r="A73" s="15" t="s">
        <v>27</v>
      </c>
      <c r="B73">
        <v>12</v>
      </c>
      <c r="C73" t="s">
        <v>8</v>
      </c>
      <c r="D73">
        <v>200</v>
      </c>
      <c r="E73">
        <v>73</v>
      </c>
      <c r="F73">
        <v>50</v>
      </c>
      <c r="G73">
        <v>0.95330000000000004</v>
      </c>
      <c r="H73">
        <v>0.93410000000000004</v>
      </c>
      <c r="I73">
        <v>0.95979999999999999</v>
      </c>
      <c r="J73">
        <v>0.94672999999999996</v>
      </c>
      <c r="K73">
        <v>47</v>
      </c>
      <c r="L73" t="s">
        <v>7</v>
      </c>
      <c r="M73">
        <v>3431</v>
      </c>
    </row>
    <row r="74" spans="1:13" x14ac:dyDescent="0.25">
      <c r="A74" s="15" t="s">
        <v>27</v>
      </c>
      <c r="B74">
        <v>12</v>
      </c>
      <c r="C74" t="s">
        <v>9</v>
      </c>
      <c r="D74">
        <v>200</v>
      </c>
      <c r="E74">
        <v>57</v>
      </c>
      <c r="F74">
        <v>50</v>
      </c>
      <c r="G74">
        <v>0.91479999999999995</v>
      </c>
      <c r="H74">
        <v>0.89129999999999998</v>
      </c>
      <c r="I74">
        <v>0.9022</v>
      </c>
      <c r="J74">
        <v>0.90766999999999998</v>
      </c>
      <c r="K74">
        <v>7</v>
      </c>
      <c r="L74" t="s">
        <v>7</v>
      </c>
      <c r="M74">
        <v>417</v>
      </c>
    </row>
    <row r="75" spans="1:13" x14ac:dyDescent="0.25">
      <c r="A75" s="15" t="s">
        <v>27</v>
      </c>
      <c r="B75">
        <v>12</v>
      </c>
      <c r="C75" t="s">
        <v>10</v>
      </c>
      <c r="D75">
        <v>200</v>
      </c>
      <c r="E75">
        <v>64</v>
      </c>
      <c r="F75">
        <v>50</v>
      </c>
      <c r="G75">
        <v>0.85629999999999995</v>
      </c>
      <c r="H75">
        <v>0.86770000000000003</v>
      </c>
      <c r="I75">
        <v>0.86129999999999995</v>
      </c>
      <c r="J75">
        <v>0.86480000000000001</v>
      </c>
      <c r="K75">
        <v>241</v>
      </c>
      <c r="L75" t="s">
        <v>11</v>
      </c>
      <c r="M75">
        <v>15643</v>
      </c>
    </row>
    <row r="76" spans="1:13" x14ac:dyDescent="0.25">
      <c r="A76" s="15" t="s">
        <v>27</v>
      </c>
      <c r="B76">
        <v>12</v>
      </c>
      <c r="C76" t="s">
        <v>12</v>
      </c>
      <c r="D76">
        <v>200</v>
      </c>
      <c r="E76">
        <v>56</v>
      </c>
      <c r="F76">
        <v>50</v>
      </c>
      <c r="G76">
        <v>0.94820000000000004</v>
      </c>
      <c r="H76">
        <v>0.94940000000000002</v>
      </c>
      <c r="I76">
        <v>0.9486</v>
      </c>
      <c r="J76">
        <v>0.96399999999999997</v>
      </c>
      <c r="K76">
        <f>ROUND(M76/E76,0)</f>
        <v>91</v>
      </c>
      <c r="L76" t="s">
        <v>7</v>
      </c>
      <c r="M76">
        <v>5071</v>
      </c>
    </row>
    <row r="77" spans="1:13" x14ac:dyDescent="0.25">
      <c r="A77" s="15" t="s">
        <v>28</v>
      </c>
      <c r="B77">
        <v>4</v>
      </c>
      <c r="C77" t="s">
        <v>6</v>
      </c>
      <c r="D77">
        <v>200</v>
      </c>
      <c r="E77">
        <v>119</v>
      </c>
      <c r="F77">
        <v>50</v>
      </c>
      <c r="G77">
        <v>0.93179999999999996</v>
      </c>
      <c r="H77">
        <v>0.94469999999999998</v>
      </c>
      <c r="I77">
        <v>0.94030000000000002</v>
      </c>
      <c r="J77">
        <v>0.94550000000000001</v>
      </c>
      <c r="K77">
        <v>8</v>
      </c>
      <c r="L77" t="s">
        <v>7</v>
      </c>
      <c r="M77">
        <v>781</v>
      </c>
    </row>
    <row r="78" spans="1:13" x14ac:dyDescent="0.25">
      <c r="A78" s="15" t="s">
        <v>28</v>
      </c>
      <c r="B78">
        <v>4</v>
      </c>
      <c r="C78" t="s">
        <v>8</v>
      </c>
      <c r="D78">
        <v>200</v>
      </c>
      <c r="E78">
        <v>108</v>
      </c>
      <c r="F78">
        <v>50</v>
      </c>
      <c r="G78">
        <v>0.93210000000000004</v>
      </c>
      <c r="H78">
        <v>0.92120000000000002</v>
      </c>
      <c r="I78">
        <v>0.91369999999999996</v>
      </c>
      <c r="J78">
        <v>0.92352000000000001</v>
      </c>
      <c r="K78">
        <v>17</v>
      </c>
      <c r="L78" t="s">
        <v>7</v>
      </c>
      <c r="M78">
        <v>1798</v>
      </c>
    </row>
    <row r="79" spans="1:13" x14ac:dyDescent="0.25">
      <c r="A79" s="15" t="s">
        <v>28</v>
      </c>
      <c r="B79">
        <v>4</v>
      </c>
      <c r="C79" t="s">
        <v>9</v>
      </c>
      <c r="D79">
        <v>200</v>
      </c>
      <c r="E79">
        <v>67</v>
      </c>
      <c r="F79">
        <v>50</v>
      </c>
      <c r="G79">
        <v>0.90429999999999999</v>
      </c>
      <c r="H79">
        <v>0.8952</v>
      </c>
      <c r="I79">
        <v>0.90069999999999995</v>
      </c>
      <c r="J79">
        <v>0.89775000000000005</v>
      </c>
      <c r="K79">
        <v>5</v>
      </c>
      <c r="L79" t="s">
        <v>7</v>
      </c>
      <c r="M79">
        <v>105</v>
      </c>
    </row>
    <row r="80" spans="1:13" x14ac:dyDescent="0.25">
      <c r="A80" s="15" t="s">
        <v>28</v>
      </c>
      <c r="B80">
        <v>4</v>
      </c>
      <c r="C80" t="s">
        <v>10</v>
      </c>
      <c r="D80">
        <v>200</v>
      </c>
      <c r="E80">
        <v>69</v>
      </c>
      <c r="F80">
        <v>50</v>
      </c>
      <c r="G80">
        <v>0.8296</v>
      </c>
      <c r="H80">
        <v>0.86329999999999996</v>
      </c>
      <c r="I80">
        <v>0.84719999999999995</v>
      </c>
      <c r="J80">
        <v>0.84370000000000001</v>
      </c>
      <c r="K80">
        <v>95</v>
      </c>
      <c r="L80" t="s">
        <v>11</v>
      </c>
      <c r="M80">
        <v>6974</v>
      </c>
    </row>
    <row r="81" spans="1:13" x14ac:dyDescent="0.25">
      <c r="A81" s="15" t="s">
        <v>28</v>
      </c>
      <c r="B81">
        <v>4</v>
      </c>
      <c r="C81" t="s">
        <v>12</v>
      </c>
      <c r="D81">
        <v>200</v>
      </c>
      <c r="E81">
        <v>83</v>
      </c>
      <c r="F81">
        <v>50</v>
      </c>
      <c r="G81">
        <v>0.96360000000000001</v>
      </c>
      <c r="H81">
        <v>0.96540000000000004</v>
      </c>
      <c r="I81">
        <v>0.96430000000000005</v>
      </c>
      <c r="J81">
        <v>0.96379999999999999</v>
      </c>
      <c r="K81">
        <f>ROUND(M81/E81,0)</f>
        <v>11</v>
      </c>
      <c r="L81" t="s">
        <v>7</v>
      </c>
      <c r="M81">
        <v>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Đỗ Phúc Kiên</dc:creator>
  <cp:keywords/>
  <dc:description/>
  <cp:lastModifiedBy>Đỗ Phúc Kiên</cp:lastModifiedBy>
  <cp:revision/>
  <dcterms:created xsi:type="dcterms:W3CDTF">2024-03-28T11:30:41Z</dcterms:created>
  <dcterms:modified xsi:type="dcterms:W3CDTF">2024-07-09T16:33:32Z</dcterms:modified>
  <cp:category/>
  <cp:contentStatus/>
</cp:coreProperties>
</file>