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<sst xmlns="http://schemas.openxmlformats.org/spreadsheetml/2006/main" count="53" uniqueCount="32">
  <si>
    <t>Delta</t>
  </si>
  <si>
    <t>Total</t>
  </si>
  <si>
    <t>as of 06/15</t>
  </si>
  <si>
    <t>04/01 - 04/18</t>
  </si>
  <si>
    <t>04/01 - 04/19</t>
  </si>
  <si>
    <t>04/01 - 04/20</t>
  </si>
  <si>
    <t>04/01 - 04/26</t>
  </si>
  <si>
    <t>04/01 - 04/28</t>
  </si>
  <si>
    <t>04/01 - 04/30</t>
  </si>
  <si>
    <t>05/01 - 05/07</t>
  </si>
  <si>
    <t>05/01 - 05/14</t>
  </si>
  <si>
    <t>05/01 - 05/31</t>
  </si>
  <si>
    <t>06/01 - 06/01</t>
  </si>
  <si>
    <t>06/01 - 06/02</t>
  </si>
  <si>
    <t>06/01 - 06/04</t>
  </si>
  <si>
    <t>06/01 - 06/07</t>
  </si>
  <si>
    <t>06/01 - 06/10</t>
  </si>
  <si>
    <t>06/01 - 06/14</t>
  </si>
  <si>
    <t>as of 06/01</t>
  </si>
  <si>
    <t>as of 06/02</t>
  </si>
  <si>
    <t>as of 06/05</t>
  </si>
  <si>
    <t>as of 06/07</t>
  </si>
  <si>
    <t>as of 06/10</t>
  </si>
  <si>
    <t>as of 05/25</t>
  </si>
  <si>
    <t>05/18 - 05/24</t>
  </si>
  <si>
    <t>05/25 - 05/31</t>
  </si>
  <si>
    <t>as of 06/08</t>
  </si>
  <si>
    <t>as of 07/01</t>
  </si>
  <si>
    <t>April as 05/01</t>
  </si>
  <si>
    <t>April as 05/09</t>
  </si>
  <si>
    <t>April as 05/10</t>
  </si>
  <si>
    <t>April as 05/14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</si>
</sst>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vertical="bottom"/>
    </xf>
    <xf borderId="0" fillId="0" fontId="1" numFmtId="164" xfId="0" applyAlignment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3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center" vertical="bottom"/>
    </xf>
    <xf borderId="1" fillId="0" fontId="1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/>
      <c r="E1" s="1"/>
      <c r="F1" s="1" t="s">
        <v>2</v>
      </c>
      <c r="G1" s="1" t="s">
        <v>0</v>
      </c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3</v>
      </c>
      <c r="B2" s="2">
        <v>4933.0</v>
      </c>
      <c r="C2" s="2">
        <v>247431.0</v>
      </c>
      <c r="D2" s="3">
        <f t="shared" ref="D2:D10" si="1">B2/C2*100</f>
        <v>1.993687129</v>
      </c>
      <c r="E2" s="1"/>
      <c r="F2" s="1" t="s">
        <v>3</v>
      </c>
      <c r="G2" s="4"/>
      <c r="H2" s="4"/>
      <c r="I2" s="5" t="str">
        <f t="shared" ref="I2:I12" si="2">G2/H2*100</f>
        <v>#DIV/0!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2">
        <v>5411.0</v>
      </c>
      <c r="C3" s="2">
        <v>268144.0</v>
      </c>
      <c r="D3" s="3">
        <f t="shared" si="1"/>
        <v>2.017945581</v>
      </c>
      <c r="E3" s="1"/>
      <c r="F3" s="1" t="s">
        <v>4</v>
      </c>
      <c r="G3" s="2">
        <v>2682.0</v>
      </c>
      <c r="H3" s="2">
        <v>220777.0</v>
      </c>
      <c r="I3" s="3">
        <f t="shared" si="2"/>
        <v>1.214800455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5</v>
      </c>
      <c r="B4" s="2">
        <v>5859.0</v>
      </c>
      <c r="C4" s="2">
        <v>284353.0</v>
      </c>
      <c r="D4" s="3">
        <f t="shared" si="1"/>
        <v>2.060467095</v>
      </c>
      <c r="E4" s="1"/>
      <c r="F4" s="1" t="s">
        <v>5</v>
      </c>
      <c r="G4" s="4"/>
      <c r="H4" s="4"/>
      <c r="I4" s="5" t="str">
        <f t="shared" si="2"/>
        <v>#DIV/0!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6</v>
      </c>
      <c r="B5" s="2">
        <v>9022.0</v>
      </c>
      <c r="C5" s="2">
        <v>367257.0</v>
      </c>
      <c r="D5" s="3">
        <f t="shared" si="1"/>
        <v>2.456590344</v>
      </c>
      <c r="E5" s="1"/>
      <c r="F5" s="1" t="s">
        <v>6</v>
      </c>
      <c r="G5" s="4"/>
      <c r="H5" s="4"/>
      <c r="I5" s="5" t="str">
        <f t="shared" si="2"/>
        <v>#DIV/0!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7</v>
      </c>
      <c r="B6" s="2">
        <v>10379.0</v>
      </c>
      <c r="C6" s="2">
        <v>398775.0</v>
      </c>
      <c r="D6" s="3">
        <f t="shared" si="1"/>
        <v>2.602720833</v>
      </c>
      <c r="E6" s="1"/>
      <c r="F6" s="1" t="s">
        <v>7</v>
      </c>
      <c r="G6" s="2">
        <v>5311.0</v>
      </c>
      <c r="H6" s="2">
        <v>318897.0</v>
      </c>
      <c r="I6" s="3">
        <f t="shared" si="2"/>
        <v>1.665428022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8</v>
      </c>
      <c r="B7" s="2">
        <v>12024.0</v>
      </c>
      <c r="C7" s="2">
        <v>428007.0</v>
      </c>
      <c r="D7" s="3">
        <f t="shared" si="1"/>
        <v>2.809299848</v>
      </c>
      <c r="E7" s="1"/>
      <c r="F7" s="1" t="s">
        <v>8</v>
      </c>
      <c r="G7" s="2">
        <v>5971.0</v>
      </c>
      <c r="H7" s="2">
        <v>339546.0</v>
      </c>
      <c r="I7" s="3">
        <f t="shared" si="2"/>
        <v>1.758524618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9</v>
      </c>
      <c r="B8" s="2">
        <v>5459.0</v>
      </c>
      <c r="C8" s="2">
        <v>90736.0</v>
      </c>
      <c r="D8" s="3">
        <f t="shared" si="1"/>
        <v>6.01635514</v>
      </c>
      <c r="E8" s="1"/>
      <c r="F8" s="1" t="s">
        <v>9</v>
      </c>
      <c r="G8" s="4"/>
      <c r="H8" s="4"/>
      <c r="I8" s="5" t="str">
        <f t="shared" si="2"/>
        <v>#DIV/0!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10</v>
      </c>
      <c r="B9" s="2">
        <v>12305.0</v>
      </c>
      <c r="C9" s="2">
        <v>169742.0</v>
      </c>
      <c r="D9" s="3">
        <f t="shared" si="1"/>
        <v>7.249237077</v>
      </c>
      <c r="E9" s="1"/>
      <c r="F9" s="1" t="s">
        <v>10</v>
      </c>
      <c r="G9" s="4"/>
      <c r="H9" s="4"/>
      <c r="I9" s="5" t="str">
        <f t="shared" si="2"/>
        <v>#DIV/0!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11</v>
      </c>
      <c r="B10" s="2">
        <v>44418.0</v>
      </c>
      <c r="C10" s="2">
        <v>326884.0</v>
      </c>
      <c r="D10" s="3">
        <f t="shared" si="1"/>
        <v>13.58830656</v>
      </c>
      <c r="E10" s="1"/>
      <c r="F10" s="1" t="s">
        <v>11</v>
      </c>
      <c r="G10" s="2">
        <v>29362.0</v>
      </c>
      <c r="H10" s="2">
        <v>197755.0</v>
      </c>
      <c r="I10" s="3">
        <f t="shared" si="2"/>
        <v>14.84766504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/>
      <c r="C11" s="4"/>
      <c r="D11" s="1"/>
      <c r="E11" s="1"/>
      <c r="F11" s="1" t="s">
        <v>12</v>
      </c>
      <c r="G11" s="2">
        <v>2935.0</v>
      </c>
      <c r="H11" s="2">
        <v>4610.0</v>
      </c>
      <c r="I11" s="3">
        <f t="shared" si="2"/>
        <v>63.6659436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13</v>
      </c>
      <c r="B12" s="2">
        <v>8012.0</v>
      </c>
      <c r="C12" s="2">
        <v>20444.0</v>
      </c>
      <c r="D12" s="3">
        <f t="shared" ref="D12:D16" si="3">B12/C12*100</f>
        <v>39.18998239</v>
      </c>
      <c r="E12" s="1"/>
      <c r="F12" s="1" t="s">
        <v>13</v>
      </c>
      <c r="G12" s="2">
        <v>5849.0</v>
      </c>
      <c r="H12" s="2">
        <v>8622.0</v>
      </c>
      <c r="I12" s="3">
        <f t="shared" si="2"/>
        <v>67.83808861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14</v>
      </c>
      <c r="B13" s="2">
        <v>16194.0</v>
      </c>
      <c r="C13" s="2">
        <v>39020.0</v>
      </c>
      <c r="D13" s="3">
        <f t="shared" si="3"/>
        <v>41.50179395</v>
      </c>
      <c r="E13" s="1"/>
      <c r="F13" s="1" t="s">
        <v>14</v>
      </c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15</v>
      </c>
      <c r="B14" s="2">
        <v>29081.0</v>
      </c>
      <c r="C14" s="2">
        <v>65791.0</v>
      </c>
      <c r="D14" s="3">
        <f t="shared" si="3"/>
        <v>44.20209451</v>
      </c>
      <c r="E14" s="1"/>
      <c r="F14" s="1" t="s">
        <v>15</v>
      </c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16</v>
      </c>
      <c r="B15" s="2">
        <v>40535.0</v>
      </c>
      <c r="C15" s="2">
        <v>92639.0</v>
      </c>
      <c r="D15" s="3">
        <f t="shared" si="3"/>
        <v>43.75586956</v>
      </c>
      <c r="E15" s="1"/>
      <c r="F15" s="1" t="s">
        <v>16</v>
      </c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17</v>
      </c>
      <c r="B16" s="2">
        <v>50650.0</v>
      </c>
      <c r="C16" s="2">
        <v>116370.0</v>
      </c>
      <c r="D16" s="3">
        <f t="shared" si="3"/>
        <v>43.52496348</v>
      </c>
      <c r="E16" s="1"/>
      <c r="F16" s="1" t="s">
        <v>17</v>
      </c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 t="s">
        <v>0</v>
      </c>
      <c r="H17" s="1" t="s">
        <v>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 t="s">
        <v>18</v>
      </c>
      <c r="G18" s="2">
        <v>13098.0</v>
      </c>
      <c r="H18" s="2">
        <v>117994.0</v>
      </c>
      <c r="I18" s="3">
        <f>(G18/H18)*100</f>
        <v>11.10056444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 t="s">
        <v>19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 t="s">
        <v>20</v>
      </c>
      <c r="G20" s="2">
        <v>18575.0</v>
      </c>
      <c r="H20" s="2">
        <v>149571.0</v>
      </c>
      <c r="I20" s="3">
        <f t="shared" ref="I20:I25" si="4">G20/H20</f>
        <v>0.1241885125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5" t="str">
        <f t="shared" si="4"/>
        <v>#DIV/0!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 t="s">
        <v>21</v>
      </c>
      <c r="G22" s="2">
        <v>22414.0</v>
      </c>
      <c r="H22" s="2">
        <v>158632.0</v>
      </c>
      <c r="I22" s="3">
        <f t="shared" si="4"/>
        <v>0.1412955772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5" t="str">
        <f t="shared" si="4"/>
        <v>#DIV/0!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 t="s">
        <v>22</v>
      </c>
      <c r="G24" s="2">
        <v>25471.0</v>
      </c>
      <c r="H24" s="1"/>
      <c r="I24" s="5" t="str">
        <f t="shared" si="4"/>
        <v>#DIV/0!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5" t="str">
        <f t="shared" si="4"/>
        <v>#DIV/0!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6"/>
      <c r="F26" s="6"/>
      <c r="G26" s="6"/>
      <c r="H26" s="6"/>
      <c r="I26" s="6"/>
      <c r="J26" s="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6"/>
      <c r="E27" s="1" t="s">
        <v>2</v>
      </c>
      <c r="F27" s="7">
        <v>44136.0</v>
      </c>
      <c r="G27" s="3">
        <v>2.0</v>
      </c>
      <c r="H27" s="2">
        <v>87015.0</v>
      </c>
      <c r="I27" s="3">
        <f>G27/H27</f>
        <v>0.00002298454289</v>
      </c>
      <c r="J27" s="8">
        <f t="shared" ref="J27:J34" si="5">log(I27)</f>
        <v>-4.638564129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6"/>
      <c r="E28" s="1"/>
      <c r="F28" s="7">
        <v>44166.0</v>
      </c>
      <c r="G28" s="3">
        <v>4.0</v>
      </c>
      <c r="H28" s="2">
        <v>122051.0</v>
      </c>
      <c r="I28" s="3">
        <f t="shared" ref="I28:I34" si="6">(G28/H28)</f>
        <v>0.00003277318498</v>
      </c>
      <c r="J28" s="8">
        <f t="shared" si="5"/>
        <v>-4.484481351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6"/>
      <c r="E29" s="1"/>
      <c r="F29" s="7">
        <v>44197.0</v>
      </c>
      <c r="G29" s="3">
        <v>7.0</v>
      </c>
      <c r="H29" s="2">
        <v>207811.0</v>
      </c>
      <c r="I29" s="3">
        <f t="shared" si="6"/>
        <v>0.00003368445366</v>
      </c>
      <c r="J29" s="8">
        <f t="shared" si="5"/>
        <v>-4.472570492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6"/>
      <c r="E30" s="1"/>
      <c r="F30" s="7">
        <v>44228.0</v>
      </c>
      <c r="G30" s="3">
        <v>11.0</v>
      </c>
      <c r="H30" s="2">
        <v>232262.0</v>
      </c>
      <c r="I30" s="3">
        <f t="shared" si="6"/>
        <v>0.00004736030862</v>
      </c>
      <c r="J30" s="8">
        <f t="shared" si="5"/>
        <v>-4.324585476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6"/>
      <c r="E31" s="1"/>
      <c r="F31" s="7">
        <v>44256.0</v>
      </c>
      <c r="G31" s="3">
        <v>336.0</v>
      </c>
      <c r="H31" s="2">
        <v>361589.0</v>
      </c>
      <c r="I31" s="3">
        <f t="shared" si="6"/>
        <v>0.0009292318074</v>
      </c>
      <c r="J31" s="8">
        <f t="shared" si="5"/>
        <v>-3.031875933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6"/>
      <c r="E32" s="1"/>
      <c r="F32" s="7">
        <v>44287.0</v>
      </c>
      <c r="G32" s="2">
        <v>4282.0</v>
      </c>
      <c r="H32" s="2">
        <v>318418.0</v>
      </c>
      <c r="I32" s="3">
        <f t="shared" si="6"/>
        <v>0.01344773223</v>
      </c>
      <c r="J32" s="8">
        <f t="shared" si="5"/>
        <v>-1.871350947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6"/>
      <c r="E33" s="1"/>
      <c r="F33" s="7">
        <v>44317.0</v>
      </c>
      <c r="G33" s="2">
        <v>13098.0</v>
      </c>
      <c r="H33" s="2">
        <v>117994.0</v>
      </c>
      <c r="I33" s="3">
        <f t="shared" si="6"/>
        <v>0.1110056444</v>
      </c>
      <c r="J33" s="8">
        <f t="shared" si="5"/>
        <v>-0.9546549379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6"/>
      <c r="E34" s="6"/>
      <c r="F34" s="9">
        <v>44348.0</v>
      </c>
      <c r="G34" s="10">
        <v>16140.0</v>
      </c>
      <c r="H34" s="10">
        <v>21311.0</v>
      </c>
      <c r="I34" s="8">
        <f t="shared" si="6"/>
        <v>0.7573553564</v>
      </c>
      <c r="J34" s="8">
        <f t="shared" si="5"/>
        <v>-0.1207002987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6"/>
      <c r="F35" s="6"/>
      <c r="G35" s="6"/>
      <c r="H35" s="6"/>
      <c r="I35" s="6"/>
      <c r="J35" s="10">
        <f>SUM(G27:G31)+G72</f>
        <v>2348</v>
      </c>
      <c r="K35" s="2">
        <v>1485765.0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6"/>
      <c r="E36" s="1" t="s">
        <v>18</v>
      </c>
      <c r="F36" s="7">
        <v>44136.0</v>
      </c>
      <c r="G36" s="3">
        <v>2.0</v>
      </c>
      <c r="H36" s="2">
        <v>87015.0</v>
      </c>
      <c r="I36" s="3">
        <f>G36/H36</f>
        <v>0.00002298454289</v>
      </c>
      <c r="J36" s="8">
        <f t="shared" ref="J36:J45" si="7">log(I36)</f>
        <v>-4.638564129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6"/>
      <c r="E37" s="1"/>
      <c r="F37" s="7">
        <v>44166.0</v>
      </c>
      <c r="G37" s="3">
        <v>4.0</v>
      </c>
      <c r="H37" s="2">
        <v>122051.0</v>
      </c>
      <c r="I37" s="3">
        <f t="shared" ref="I37:I45" si="8">(G37/H37)</f>
        <v>0.00003277318498</v>
      </c>
      <c r="J37" s="8">
        <f t="shared" si="7"/>
        <v>-4.484481351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6"/>
      <c r="E38" s="1"/>
      <c r="F38" s="7">
        <v>44197.0</v>
      </c>
      <c r="G38" s="3">
        <v>5.0</v>
      </c>
      <c r="H38" s="2">
        <v>207811.0</v>
      </c>
      <c r="I38" s="3">
        <f t="shared" si="8"/>
        <v>0.00002406032404</v>
      </c>
      <c r="J38" s="8">
        <f t="shared" si="7"/>
        <v>-4.618698528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6"/>
      <c r="E39" s="1"/>
      <c r="F39" s="7">
        <v>44228.0</v>
      </c>
      <c r="G39" s="3">
        <v>11.0</v>
      </c>
      <c r="H39" s="2">
        <v>232262.0</v>
      </c>
      <c r="I39" s="3">
        <f t="shared" si="8"/>
        <v>0.00004736030862</v>
      </c>
      <c r="J39" s="8">
        <f t="shared" si="7"/>
        <v>-4.324585476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6"/>
      <c r="E40" s="1"/>
      <c r="F40" s="7">
        <v>44256.0</v>
      </c>
      <c r="G40" s="3">
        <v>366.0</v>
      </c>
      <c r="H40" s="2">
        <v>361589.0</v>
      </c>
      <c r="I40" s="3">
        <f t="shared" si="8"/>
        <v>0.001012198933</v>
      </c>
      <c r="J40" s="8">
        <f t="shared" si="7"/>
        <v>-2.994734125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6"/>
      <c r="E41" s="1"/>
      <c r="F41" s="7">
        <v>44287.0</v>
      </c>
      <c r="G41" s="2">
        <v>4282.0</v>
      </c>
      <c r="H41" s="2">
        <v>318418.0</v>
      </c>
      <c r="I41" s="3">
        <f t="shared" si="8"/>
        <v>0.01344773223</v>
      </c>
      <c r="J41" s="8">
        <f t="shared" si="7"/>
        <v>-1.871350947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6"/>
      <c r="E42" s="1"/>
      <c r="F42" s="7">
        <v>44317.0</v>
      </c>
      <c r="G42" s="2">
        <v>12882.0</v>
      </c>
      <c r="H42" s="2">
        <v>117994.0</v>
      </c>
      <c r="I42" s="3">
        <f t="shared" si="8"/>
        <v>0.1091750428</v>
      </c>
      <c r="J42" s="8">
        <f t="shared" si="7"/>
        <v>-0.9618766292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6"/>
      <c r="E43" s="1"/>
      <c r="F43" s="7">
        <v>44348.0</v>
      </c>
      <c r="G43" s="1"/>
      <c r="H43" s="1"/>
      <c r="I43" s="5" t="str">
        <f t="shared" si="8"/>
        <v>#DIV/0!</v>
      </c>
      <c r="J43" s="11" t="str">
        <f t="shared" si="7"/>
        <v>#DIV/0!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6"/>
      <c r="E44" s="1" t="s">
        <v>23</v>
      </c>
      <c r="F44" s="1" t="s">
        <v>24</v>
      </c>
      <c r="G44" s="3">
        <v>203.0</v>
      </c>
      <c r="H44" s="2">
        <v>1111.0</v>
      </c>
      <c r="I44" s="3">
        <f t="shared" si="8"/>
        <v>0.1827182718</v>
      </c>
      <c r="J44" s="8">
        <f t="shared" si="7"/>
        <v>-0.738218021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6"/>
      <c r="E45" s="6"/>
      <c r="F45" s="6" t="s">
        <v>25</v>
      </c>
      <c r="G45" s="8">
        <v>216.0</v>
      </c>
      <c r="H45" s="8">
        <v>448.0</v>
      </c>
      <c r="I45" s="8">
        <f t="shared" si="8"/>
        <v>0.4821428571</v>
      </c>
      <c r="J45" s="8">
        <f t="shared" si="7"/>
        <v>-0.3168242628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6"/>
      <c r="F46" s="6"/>
      <c r="G46" s="6"/>
      <c r="H46" s="6"/>
      <c r="I46" s="6"/>
      <c r="J46" s="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6"/>
      <c r="E47" s="1" t="s">
        <v>26</v>
      </c>
      <c r="F47" s="7">
        <v>44136.0</v>
      </c>
      <c r="G47" s="3">
        <v>2.0</v>
      </c>
      <c r="H47" s="2">
        <v>88074.0</v>
      </c>
      <c r="I47" s="3">
        <f>G47/H47</f>
        <v>0.00002270817721</v>
      </c>
      <c r="J47" s="8">
        <f t="shared" ref="J47:J56" si="9">log(I47)</f>
        <v>-4.643817725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6"/>
      <c r="E48" s="1"/>
      <c r="F48" s="7">
        <v>44166.0</v>
      </c>
      <c r="G48" s="3">
        <v>4.0</v>
      </c>
      <c r="H48" s="2">
        <v>122791.0</v>
      </c>
      <c r="I48" s="3">
        <f t="shared" ref="I48:I56" si="10">(G48/H48)</f>
        <v>0.00003257567737</v>
      </c>
      <c r="J48" s="8">
        <f t="shared" si="9"/>
        <v>-4.487106545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6"/>
      <c r="E49" s="1"/>
      <c r="F49" s="7">
        <v>44197.0</v>
      </c>
      <c r="G49" s="3">
        <v>6.0</v>
      </c>
      <c r="H49" s="2">
        <v>209731.0</v>
      </c>
      <c r="I49" s="3">
        <f t="shared" si="10"/>
        <v>0.00002860807415</v>
      </c>
      <c r="J49" s="8">
        <f t="shared" si="9"/>
        <v>-4.543511377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6"/>
      <c r="E50" s="1"/>
      <c r="F50" s="7">
        <v>44228.0</v>
      </c>
      <c r="G50" s="3">
        <v>15.0</v>
      </c>
      <c r="H50" s="2">
        <v>235600.0</v>
      </c>
      <c r="I50" s="3">
        <f t="shared" si="10"/>
        <v>0.0000636672326</v>
      </c>
      <c r="J50" s="8">
        <f t="shared" si="9"/>
        <v>-4.196084027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6"/>
      <c r="E51" s="1"/>
      <c r="F51" s="7">
        <v>44256.0</v>
      </c>
      <c r="G51" s="3">
        <v>378.0</v>
      </c>
      <c r="H51" s="2">
        <v>366994.0</v>
      </c>
      <c r="I51" s="3">
        <f t="shared" si="10"/>
        <v>0.001029989591</v>
      </c>
      <c r="J51" s="8">
        <f t="shared" si="9"/>
        <v>-2.987167164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6"/>
      <c r="E52" s="1"/>
      <c r="F52" s="7">
        <v>44287.0</v>
      </c>
      <c r="G52" s="2">
        <v>4747.0</v>
      </c>
      <c r="H52" s="2">
        <v>329832.0</v>
      </c>
      <c r="I52" s="3">
        <f t="shared" si="10"/>
        <v>0.01439217541</v>
      </c>
      <c r="J52" s="8">
        <f t="shared" si="9"/>
        <v>-1.841873556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6"/>
      <c r="E53" s="1"/>
      <c r="F53" s="7">
        <v>44317.0</v>
      </c>
      <c r="G53" s="2">
        <v>23912.0</v>
      </c>
      <c r="H53" s="2">
        <v>164768.0</v>
      </c>
      <c r="I53" s="3">
        <f t="shared" si="10"/>
        <v>0.145125267</v>
      </c>
      <c r="J53" s="8">
        <f t="shared" si="9"/>
        <v>-0.8382569681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6"/>
      <c r="E54" s="1"/>
      <c r="F54" s="7">
        <v>44348.0</v>
      </c>
      <c r="G54" s="3">
        <v>176.0</v>
      </c>
      <c r="H54" s="3">
        <v>447.0</v>
      </c>
      <c r="I54" s="3">
        <f t="shared" si="10"/>
        <v>0.3937360179</v>
      </c>
      <c r="J54" s="8">
        <f t="shared" si="9"/>
        <v>-0.4047948553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6"/>
      <c r="E55" s="1"/>
      <c r="F55" s="1" t="s">
        <v>25</v>
      </c>
      <c r="G55" s="2">
        <v>7869.0</v>
      </c>
      <c r="H55" s="2">
        <v>13331.0</v>
      </c>
      <c r="I55" s="3">
        <f t="shared" si="10"/>
        <v>0.5902782987</v>
      </c>
      <c r="J55" s="8">
        <f t="shared" si="9"/>
        <v>-0.2289431831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6"/>
      <c r="E56" s="6"/>
      <c r="F56" s="12"/>
      <c r="G56" s="6"/>
      <c r="H56" s="6"/>
      <c r="I56" s="11" t="str">
        <f t="shared" si="10"/>
        <v>#DIV/0!</v>
      </c>
      <c r="J56" s="11" t="str">
        <f t="shared" si="9"/>
        <v>#DIV/0!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6"/>
      <c r="F57" s="6"/>
      <c r="G57" s="6"/>
      <c r="H57" s="6"/>
      <c r="I57" s="6"/>
      <c r="J57" s="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6"/>
      <c r="E58" s="1" t="s">
        <v>27</v>
      </c>
      <c r="F58" s="7">
        <v>44136.0</v>
      </c>
      <c r="G58" s="3">
        <v>6.0</v>
      </c>
      <c r="H58" s="2">
        <v>92353.0</v>
      </c>
      <c r="I58" s="3">
        <f>G58/H58</f>
        <v>0.00006496811149</v>
      </c>
      <c r="J58" s="8">
        <f t="shared" ref="J58:J65" si="11">log(I58)</f>
        <v>-4.187299757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6"/>
      <c r="E59" s="1"/>
      <c r="F59" s="7">
        <v>44166.0</v>
      </c>
      <c r="G59" s="3">
        <v>7.0</v>
      </c>
      <c r="H59" s="2">
        <v>126628.0</v>
      </c>
      <c r="I59" s="3">
        <f t="shared" ref="I59:I65" si="12">(G59/H59)</f>
        <v>0.00005528003285</v>
      </c>
      <c r="J59" s="8">
        <f t="shared" si="11"/>
        <v>-4.257431708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6"/>
      <c r="E60" s="1"/>
      <c r="F60" s="7">
        <v>44197.0</v>
      </c>
      <c r="G60" s="2">
        <v>11.0</v>
      </c>
      <c r="H60" s="2">
        <v>219787.0</v>
      </c>
      <c r="I60" s="3">
        <f t="shared" si="12"/>
        <v>0.00005004845601</v>
      </c>
      <c r="J60" s="8">
        <f t="shared" si="11"/>
        <v>-4.300609316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6"/>
      <c r="E61" s="1"/>
      <c r="F61" s="7">
        <v>44228.0</v>
      </c>
      <c r="G61" s="3">
        <v>38.0</v>
      </c>
      <c r="H61" s="2">
        <v>244329.0</v>
      </c>
      <c r="I61" s="3">
        <f t="shared" si="12"/>
        <v>0.0001555279971</v>
      </c>
      <c r="J61" s="8">
        <f t="shared" si="11"/>
        <v>-3.808191421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6"/>
      <c r="E62" s="1"/>
      <c r="F62" s="7">
        <v>44256.0</v>
      </c>
      <c r="G62" s="3">
        <v>673.0</v>
      </c>
      <c r="H62" s="2">
        <v>389778.0</v>
      </c>
      <c r="I62" s="3">
        <f t="shared" si="12"/>
        <v>0.001726623873</v>
      </c>
      <c r="J62" s="8">
        <f t="shared" si="11"/>
        <v>-2.762802259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6"/>
      <c r="E63" s="1"/>
      <c r="F63" s="7">
        <v>44287.0</v>
      </c>
      <c r="G63" s="2">
        <v>7455.0</v>
      </c>
      <c r="H63" s="2">
        <v>364472.0</v>
      </c>
      <c r="I63" s="3">
        <f t="shared" si="12"/>
        <v>0.02045424614</v>
      </c>
      <c r="J63" s="8">
        <f t="shared" si="11"/>
        <v>-1.689216522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6"/>
      <c r="E64" s="1"/>
      <c r="F64" s="7">
        <v>44317.0</v>
      </c>
      <c r="G64" s="2">
        <v>34377.0</v>
      </c>
      <c r="H64" s="2">
        <v>250809.0</v>
      </c>
      <c r="I64" s="3">
        <f t="shared" si="12"/>
        <v>0.1370644594</v>
      </c>
      <c r="J64" s="8">
        <f t="shared" si="11"/>
        <v>-0.8630751425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6"/>
      <c r="E65" s="6"/>
      <c r="F65" s="9">
        <v>44348.0</v>
      </c>
      <c r="G65" s="10">
        <v>61178.0</v>
      </c>
      <c r="H65" s="10">
        <v>92690.0</v>
      </c>
      <c r="I65" s="8">
        <f t="shared" si="12"/>
        <v>0.6600280505</v>
      </c>
      <c r="J65" s="8">
        <f t="shared" si="11"/>
        <v>-0.180437607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 t="s">
        <v>28</v>
      </c>
      <c r="G70" s="3">
        <v>574.0</v>
      </c>
      <c r="H70" s="2">
        <v>109176.0</v>
      </c>
      <c r="I70" s="3">
        <f t="shared" ref="I70:I75" si="13">(G70/H70)*100</f>
        <v>0.5257565765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 t="s">
        <v>29</v>
      </c>
      <c r="G71" s="2">
        <v>1684.0</v>
      </c>
      <c r="H71" s="2">
        <v>180012.0</v>
      </c>
      <c r="I71" s="3">
        <f t="shared" si="13"/>
        <v>0.9354931893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 t="s">
        <v>30</v>
      </c>
      <c r="G72" s="2">
        <v>1988.0</v>
      </c>
      <c r="H72" s="2">
        <v>194414.0</v>
      </c>
      <c r="I72" s="3">
        <f t="shared" si="13"/>
        <v>1.022560104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 t="s">
        <v>31</v>
      </c>
      <c r="G73" s="2">
        <v>2654.0</v>
      </c>
      <c r="H73" s="2">
        <v>239132.0</v>
      </c>
      <c r="I73" s="3">
        <f t="shared" si="13"/>
        <v>1.109847281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5" t="str">
        <f t="shared" si="13"/>
        <v>#DIV/0!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5" t="str">
        <f t="shared" si="13"/>
        <v>#DIV/0!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</sheetData>
  <drawing r:id="rId1"/>
</worksheet>
</file>