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hackleton\Desktop\Dropbox\Git\proposed\data\"/>
    </mc:Choice>
  </mc:AlternateContent>
  <bookViews>
    <workbookView xWindow="75" yWindow="45" windowWidth="19185" windowHeight="8100" activeTab="3"/>
  </bookViews>
  <sheets>
    <sheet name="CO2 (Baseline)" sheetId="4" r:id="rId1"/>
    <sheet name="CO2 (Ideal)" sheetId="13" r:id="rId2"/>
    <sheet name="Water (Baseline)" sheetId="14" r:id="rId3"/>
    <sheet name="Water (Ideal)" sheetId="15" r:id="rId4"/>
  </sheets>
  <definedNames>
    <definedName name="_xlnm._FilterDatabase" localSheetId="0" hidden="1">'CO2 (Baseline)'!$A$1:$AU$1</definedName>
    <definedName name="_xlnm._FilterDatabase" localSheetId="1" hidden="1">'CO2 (Ideal)'!$A$1:$AU$1</definedName>
    <definedName name="_xlnm._FilterDatabase" localSheetId="2" hidden="1">'Water (Baseline)'!$A$1:$AU$1</definedName>
    <definedName name="_xlnm._FilterDatabase" localSheetId="3" hidden="1">'Water (Ideal)'!$A$1:$AU$1</definedName>
  </definedNames>
  <calcPr calcId="162913"/>
</workbook>
</file>

<file path=xl/calcChain.xml><?xml version="1.0" encoding="utf-8"?>
<calcChain xmlns="http://schemas.openxmlformats.org/spreadsheetml/2006/main">
  <c r="AT3" i="15" l="1"/>
  <c r="AU3" i="15"/>
  <c r="AV3" i="15"/>
  <c r="AW3" i="15"/>
  <c r="AX3" i="15"/>
  <c r="AY3" i="15"/>
  <c r="AT4" i="15"/>
  <c r="AU4" i="15"/>
  <c r="AV4" i="15"/>
  <c r="AW4" i="15"/>
  <c r="AX4" i="15"/>
  <c r="AY4" i="15"/>
  <c r="AT5" i="15"/>
  <c r="AU5" i="15"/>
  <c r="AV5" i="15"/>
  <c r="AW5" i="15"/>
  <c r="AX5" i="15"/>
  <c r="AY5" i="15"/>
  <c r="AT6" i="15"/>
  <c r="AU6" i="15"/>
  <c r="AV6" i="15"/>
  <c r="AW6" i="15"/>
  <c r="AX6" i="15"/>
  <c r="AY6" i="15"/>
  <c r="AT7" i="15"/>
  <c r="AU7" i="15"/>
  <c r="AV7" i="15"/>
  <c r="AW7" i="15"/>
  <c r="AX7" i="15"/>
  <c r="AY7" i="15"/>
  <c r="AT8" i="15"/>
  <c r="AU8" i="15"/>
  <c r="AV8" i="15"/>
  <c r="AW8" i="15"/>
  <c r="AX8" i="15"/>
  <c r="AY8" i="15"/>
  <c r="AT9" i="15"/>
  <c r="AU9" i="15"/>
  <c r="AV9" i="15"/>
  <c r="AW9" i="15"/>
  <c r="AX9" i="15"/>
  <c r="AY9" i="15"/>
  <c r="AT10" i="15"/>
  <c r="AU10" i="15"/>
  <c r="AV10" i="15"/>
  <c r="AW10" i="15"/>
  <c r="AX10" i="15"/>
  <c r="AY10" i="15"/>
  <c r="AT11" i="15"/>
  <c r="AU11" i="15"/>
  <c r="AV11" i="15"/>
  <c r="AW11" i="15"/>
  <c r="AX11" i="15"/>
  <c r="AY11" i="15"/>
  <c r="AT12" i="15"/>
  <c r="AU12" i="15"/>
  <c r="AV12" i="15"/>
  <c r="AW12" i="15"/>
  <c r="AX12" i="15"/>
  <c r="AY12" i="15"/>
  <c r="AT13" i="15"/>
  <c r="AU13" i="15"/>
  <c r="AV13" i="15"/>
  <c r="AW13" i="15"/>
  <c r="AX13" i="15"/>
  <c r="AY13" i="15"/>
  <c r="AT14" i="15"/>
  <c r="AU14" i="15"/>
  <c r="AV14" i="15"/>
  <c r="AW14" i="15"/>
  <c r="AX14" i="15"/>
  <c r="AY14" i="15"/>
  <c r="AT15" i="15"/>
  <c r="AU15" i="15"/>
  <c r="AV15" i="15"/>
  <c r="AW15" i="15"/>
  <c r="AX15" i="15"/>
  <c r="AY15" i="15"/>
  <c r="AT16" i="15"/>
  <c r="AU16" i="15"/>
  <c r="AV16" i="15"/>
  <c r="AW16" i="15"/>
  <c r="AX16" i="15"/>
  <c r="AY16" i="15"/>
  <c r="AT17" i="15"/>
  <c r="AU17" i="15"/>
  <c r="AV17" i="15"/>
  <c r="AW17" i="15"/>
  <c r="AX17" i="15"/>
  <c r="AY17" i="15"/>
  <c r="AT18" i="15"/>
  <c r="AU18" i="15"/>
  <c r="AV18" i="15"/>
  <c r="AW18" i="15"/>
  <c r="AX18" i="15"/>
  <c r="AY18" i="15"/>
  <c r="AT19" i="15"/>
  <c r="AU19" i="15"/>
  <c r="AV19" i="15"/>
  <c r="AW19" i="15"/>
  <c r="AX19" i="15"/>
  <c r="AY19" i="15"/>
  <c r="AT20" i="15"/>
  <c r="AU20" i="15"/>
  <c r="AV20" i="15"/>
  <c r="AW20" i="15"/>
  <c r="AX20" i="15"/>
  <c r="AY20" i="15"/>
  <c r="AT21" i="15"/>
  <c r="AU21" i="15"/>
  <c r="AV21" i="15"/>
  <c r="AW21" i="15"/>
  <c r="AX21" i="15"/>
  <c r="AY21" i="15"/>
  <c r="AT22" i="15"/>
  <c r="AU22" i="15"/>
  <c r="AV22" i="15"/>
  <c r="AW22" i="15"/>
  <c r="AX22" i="15"/>
  <c r="AY22" i="15"/>
  <c r="AT23" i="15"/>
  <c r="AU23" i="15"/>
  <c r="AV23" i="15"/>
  <c r="AW23" i="15"/>
  <c r="AX23" i="15"/>
  <c r="AY23" i="15"/>
  <c r="AT24" i="15"/>
  <c r="AU24" i="15"/>
  <c r="AV24" i="15"/>
  <c r="AW24" i="15"/>
  <c r="AX24" i="15"/>
  <c r="AY24" i="15"/>
  <c r="AT25" i="15"/>
  <c r="AU25" i="15"/>
  <c r="AV25" i="15"/>
  <c r="AW25" i="15"/>
  <c r="AX25" i="15"/>
  <c r="AY25" i="15"/>
  <c r="AT26" i="15"/>
  <c r="AU26" i="15"/>
  <c r="AV26" i="15"/>
  <c r="AW26" i="15"/>
  <c r="AX26" i="15"/>
  <c r="AY26" i="15"/>
  <c r="AT27" i="15"/>
  <c r="AU27" i="15"/>
  <c r="AV27" i="15"/>
  <c r="AW27" i="15"/>
  <c r="AX27" i="15"/>
  <c r="AY27" i="15"/>
  <c r="AT28" i="15"/>
  <c r="AU28" i="15"/>
  <c r="AV28" i="15"/>
  <c r="AW28" i="15"/>
  <c r="AX28" i="15"/>
  <c r="AY28" i="15"/>
  <c r="AT29" i="15"/>
  <c r="AU29" i="15"/>
  <c r="AV29" i="15"/>
  <c r="AW29" i="15"/>
  <c r="AX29" i="15"/>
  <c r="AY29" i="15"/>
  <c r="AT30" i="15"/>
  <c r="AU30" i="15"/>
  <c r="AV30" i="15"/>
  <c r="AW30" i="15"/>
  <c r="AX30" i="15"/>
  <c r="AY30" i="15"/>
  <c r="AT31" i="15"/>
  <c r="AU31" i="15"/>
  <c r="AV31" i="15"/>
  <c r="AW31" i="15"/>
  <c r="AX31" i="15"/>
  <c r="AY31" i="15"/>
  <c r="AT32" i="15"/>
  <c r="AU32" i="15"/>
  <c r="AV32" i="15"/>
  <c r="AW32" i="15"/>
  <c r="AX32" i="15"/>
  <c r="AY32" i="15"/>
  <c r="AT33" i="15"/>
  <c r="AU33" i="15"/>
  <c r="AV33" i="15"/>
  <c r="AW33" i="15"/>
  <c r="AX33" i="15"/>
  <c r="AY33" i="15"/>
  <c r="AT34" i="15"/>
  <c r="AU34" i="15"/>
  <c r="AV34" i="15"/>
  <c r="AW34" i="15"/>
  <c r="AX34" i="15"/>
  <c r="AY34" i="15"/>
  <c r="AT35" i="15"/>
  <c r="AU35" i="15"/>
  <c r="AV35" i="15"/>
  <c r="AW35" i="15"/>
  <c r="AX35" i="15"/>
  <c r="AY35" i="15"/>
  <c r="AT36" i="15"/>
  <c r="AU36" i="15"/>
  <c r="AV36" i="15"/>
  <c r="AW36" i="15"/>
  <c r="AX36" i="15"/>
  <c r="AY36" i="15"/>
  <c r="AT37" i="15"/>
  <c r="AU37" i="15"/>
  <c r="AV37" i="15"/>
  <c r="AW37" i="15"/>
  <c r="AX37" i="15"/>
  <c r="AY37" i="15"/>
  <c r="AT38" i="15"/>
  <c r="AU38" i="15"/>
  <c r="AV38" i="15"/>
  <c r="AW38" i="15"/>
  <c r="AX38" i="15"/>
  <c r="AY38" i="15"/>
  <c r="AT39" i="15"/>
  <c r="AU39" i="15"/>
  <c r="AV39" i="15"/>
  <c r="AW39" i="15"/>
  <c r="AX39" i="15"/>
  <c r="AY39" i="15"/>
  <c r="AT40" i="15"/>
  <c r="AU40" i="15"/>
  <c r="AV40" i="15"/>
  <c r="AW40" i="15"/>
  <c r="AX40" i="15"/>
  <c r="AY40" i="15"/>
  <c r="AT41" i="15"/>
  <c r="AU41" i="15"/>
  <c r="AV41" i="15"/>
  <c r="AW41" i="15"/>
  <c r="AX41" i="15"/>
  <c r="AY41" i="15"/>
  <c r="AT42" i="15"/>
  <c r="AU42" i="15"/>
  <c r="AV42" i="15"/>
  <c r="AW42" i="15"/>
  <c r="AX42" i="15"/>
  <c r="AY42" i="15"/>
  <c r="AT43" i="15"/>
  <c r="AU43" i="15"/>
  <c r="AV43" i="15"/>
  <c r="AW43" i="15"/>
  <c r="AX43" i="15"/>
  <c r="AY43" i="15"/>
  <c r="AT44" i="15"/>
  <c r="AU44" i="15"/>
  <c r="AV44" i="15"/>
  <c r="AW44" i="15"/>
  <c r="AX44" i="15"/>
  <c r="AY44" i="15"/>
  <c r="AT45" i="15"/>
  <c r="AU45" i="15"/>
  <c r="AV45" i="15"/>
  <c r="AW45" i="15"/>
  <c r="AX45" i="15"/>
  <c r="AY45" i="15"/>
  <c r="AT46" i="15"/>
  <c r="AU46" i="15"/>
  <c r="AV46" i="15"/>
  <c r="AW46" i="15"/>
  <c r="AX46" i="15"/>
  <c r="AY46" i="15"/>
  <c r="AT47" i="15"/>
  <c r="AU47" i="15"/>
  <c r="AV47" i="15"/>
  <c r="AW47" i="15"/>
  <c r="AX47" i="15"/>
  <c r="AY47" i="15"/>
  <c r="AT48" i="15"/>
  <c r="AU48" i="15"/>
  <c r="AV48" i="15"/>
  <c r="AW48" i="15"/>
  <c r="AX48" i="15"/>
  <c r="AY48" i="15"/>
  <c r="AT49" i="15"/>
  <c r="AU49" i="15"/>
  <c r="AV49" i="15"/>
  <c r="AW49" i="15"/>
  <c r="AX49" i="15"/>
  <c r="AY49" i="15"/>
  <c r="AT50" i="15"/>
  <c r="AU50" i="15"/>
  <c r="AV50" i="15"/>
  <c r="AW50" i="15"/>
  <c r="AX50" i="15"/>
  <c r="AY50" i="15"/>
  <c r="AT51" i="15"/>
  <c r="AU51" i="15"/>
  <c r="AV51" i="15"/>
  <c r="AW51" i="15"/>
  <c r="AX51" i="15"/>
  <c r="AY51" i="15"/>
  <c r="AT52" i="15"/>
  <c r="AU52" i="15"/>
  <c r="AV52" i="15"/>
  <c r="AW52" i="15"/>
  <c r="AX52" i="15"/>
  <c r="AY52" i="15"/>
  <c r="AT53" i="15"/>
  <c r="AU53" i="15"/>
  <c r="AV53" i="15"/>
  <c r="AW53" i="15"/>
  <c r="AX53" i="15"/>
  <c r="AY53" i="15"/>
  <c r="AT54" i="15"/>
  <c r="AU54" i="15"/>
  <c r="AV54" i="15"/>
  <c r="AW54" i="15"/>
  <c r="AX54" i="15"/>
  <c r="AY54" i="15"/>
  <c r="AT55" i="15"/>
  <c r="AU55" i="15"/>
  <c r="AV55" i="15"/>
  <c r="AW55" i="15"/>
  <c r="AX55" i="15"/>
  <c r="AY55" i="15"/>
  <c r="AT56" i="15"/>
  <c r="AU56" i="15"/>
  <c r="AV56" i="15"/>
  <c r="AW56" i="15"/>
  <c r="AX56" i="15"/>
  <c r="AY56" i="15"/>
  <c r="AT57" i="15"/>
  <c r="AU57" i="15"/>
  <c r="AV57" i="15"/>
  <c r="AW57" i="15"/>
  <c r="AX57" i="15"/>
  <c r="AY57" i="15"/>
  <c r="AT58" i="15"/>
  <c r="AU58" i="15"/>
  <c r="AV58" i="15"/>
  <c r="AW58" i="15"/>
  <c r="AX58" i="15"/>
  <c r="AY58" i="15"/>
  <c r="AT59" i="15"/>
  <c r="AU59" i="15"/>
  <c r="AV59" i="15"/>
  <c r="AW59" i="15"/>
  <c r="AX59" i="15"/>
  <c r="AY59" i="15"/>
  <c r="AT60" i="15"/>
  <c r="AU60" i="15"/>
  <c r="AV60" i="15"/>
  <c r="AW60" i="15"/>
  <c r="AX60" i="15"/>
  <c r="AY60" i="15"/>
  <c r="AT61" i="15"/>
  <c r="AU61" i="15"/>
  <c r="AV61" i="15"/>
  <c r="AW61" i="15"/>
  <c r="AX61" i="15"/>
  <c r="AY61" i="15"/>
  <c r="AT62" i="15"/>
  <c r="AU62" i="15"/>
  <c r="AV62" i="15"/>
  <c r="AW62" i="15"/>
  <c r="AX62" i="15"/>
  <c r="AY62" i="15"/>
  <c r="AT63" i="15"/>
  <c r="AU63" i="15"/>
  <c r="AV63" i="15"/>
  <c r="AW63" i="15"/>
  <c r="AX63" i="15"/>
  <c r="AY63" i="15"/>
  <c r="AT64" i="15"/>
  <c r="AU64" i="15"/>
  <c r="AV64" i="15"/>
  <c r="AW64" i="15"/>
  <c r="AX64" i="15"/>
  <c r="AY64" i="15"/>
  <c r="AT65" i="15"/>
  <c r="AU65" i="15"/>
  <c r="AV65" i="15"/>
  <c r="AW65" i="15"/>
  <c r="AX65" i="15"/>
  <c r="AY65" i="15"/>
  <c r="AT66" i="15"/>
  <c r="AU66" i="15"/>
  <c r="AV66" i="15"/>
  <c r="AW66" i="15"/>
  <c r="AX66" i="15"/>
  <c r="AY66" i="15"/>
  <c r="AT67" i="15"/>
  <c r="AU67" i="15"/>
  <c r="AV67" i="15"/>
  <c r="AW67" i="15"/>
  <c r="AX67" i="15"/>
  <c r="AY67" i="15"/>
  <c r="AT68" i="15"/>
  <c r="AU68" i="15"/>
  <c r="AV68" i="15"/>
  <c r="AW68" i="15"/>
  <c r="AX68" i="15"/>
  <c r="AY68" i="15"/>
  <c r="AT69" i="15"/>
  <c r="AU69" i="15"/>
  <c r="AV69" i="15"/>
  <c r="AW69" i="15"/>
  <c r="AX69" i="15"/>
  <c r="AY69" i="15"/>
  <c r="AT70" i="15"/>
  <c r="AU70" i="15"/>
  <c r="AV70" i="15"/>
  <c r="AW70" i="15"/>
  <c r="AX70" i="15"/>
  <c r="AY70" i="15"/>
  <c r="AT71" i="15"/>
  <c r="AU71" i="15"/>
  <c r="AV71" i="15"/>
  <c r="AW71" i="15"/>
  <c r="AX71" i="15"/>
  <c r="AY71" i="15"/>
  <c r="AT72" i="15"/>
  <c r="AU72" i="15"/>
  <c r="AV72" i="15"/>
  <c r="AW72" i="15"/>
  <c r="AX72" i="15"/>
  <c r="AY72" i="15"/>
  <c r="AT73" i="15"/>
  <c r="AU73" i="15"/>
  <c r="AV73" i="15"/>
  <c r="AW73" i="15"/>
  <c r="AX73" i="15"/>
  <c r="AY73" i="15"/>
  <c r="AT74" i="15"/>
  <c r="AU74" i="15"/>
  <c r="AV74" i="15"/>
  <c r="AW74" i="15"/>
  <c r="AX74" i="15"/>
  <c r="AY74" i="15"/>
  <c r="AT75" i="15"/>
  <c r="AU75" i="15"/>
  <c r="AV75" i="15"/>
  <c r="AW75" i="15"/>
  <c r="AX75" i="15"/>
  <c r="AY75" i="15"/>
  <c r="AT76" i="15"/>
  <c r="AU76" i="15"/>
  <c r="AV76" i="15"/>
  <c r="AW76" i="15"/>
  <c r="AX76" i="15"/>
  <c r="AY76" i="15"/>
  <c r="AT77" i="15"/>
  <c r="AU77" i="15"/>
  <c r="AV77" i="15"/>
  <c r="AW77" i="15"/>
  <c r="AX77" i="15"/>
  <c r="AY77" i="15"/>
  <c r="AT78" i="15"/>
  <c r="AU78" i="15"/>
  <c r="AV78" i="15"/>
  <c r="AW78" i="15"/>
  <c r="AX78" i="15"/>
  <c r="AY78" i="15"/>
  <c r="AT79" i="15"/>
  <c r="AU79" i="15"/>
  <c r="AV79" i="15"/>
  <c r="AW79" i="15"/>
  <c r="AX79" i="15"/>
  <c r="AY79" i="15"/>
  <c r="AT80" i="15"/>
  <c r="AU80" i="15"/>
  <c r="AV80" i="15"/>
  <c r="AW80" i="15"/>
  <c r="AX80" i="15"/>
  <c r="AY80" i="15"/>
  <c r="AT81" i="15"/>
  <c r="AU81" i="15"/>
  <c r="AV81" i="15"/>
  <c r="AW81" i="15"/>
  <c r="AX81" i="15"/>
  <c r="AY81" i="15"/>
  <c r="AY2" i="15"/>
  <c r="AX2" i="15"/>
  <c r="AW2" i="15"/>
  <c r="AV2" i="15"/>
  <c r="AU2" i="15"/>
  <c r="AT2" i="15"/>
  <c r="AT3" i="14"/>
  <c r="AU3" i="14"/>
  <c r="AV3" i="14"/>
  <c r="AW3" i="14"/>
  <c r="AX3" i="14"/>
  <c r="AY3" i="14"/>
  <c r="AT4" i="14"/>
  <c r="AU4" i="14"/>
  <c r="AV4" i="14"/>
  <c r="AW4" i="14"/>
  <c r="AX4" i="14"/>
  <c r="AY4" i="14"/>
  <c r="AT5" i="14"/>
  <c r="AU5" i="14"/>
  <c r="AV5" i="14"/>
  <c r="AW5" i="14"/>
  <c r="AX5" i="14"/>
  <c r="AY5" i="14"/>
  <c r="AT6" i="14"/>
  <c r="AU6" i="14"/>
  <c r="AV6" i="14"/>
  <c r="AW6" i="14"/>
  <c r="AX6" i="14"/>
  <c r="AY6" i="14"/>
  <c r="AT7" i="14"/>
  <c r="AU7" i="14"/>
  <c r="AV7" i="14"/>
  <c r="AW7" i="14"/>
  <c r="AX7" i="14"/>
  <c r="AY7" i="14"/>
  <c r="AT8" i="14"/>
  <c r="AU8" i="14"/>
  <c r="AV8" i="14"/>
  <c r="AW8" i="14"/>
  <c r="AX8" i="14"/>
  <c r="AY8" i="14"/>
  <c r="AT9" i="14"/>
  <c r="AU9" i="14"/>
  <c r="AV9" i="14"/>
  <c r="AW9" i="14"/>
  <c r="AX9" i="14"/>
  <c r="AY9" i="14"/>
  <c r="AT10" i="14"/>
  <c r="AU10" i="14"/>
  <c r="AV10" i="14"/>
  <c r="AW10" i="14"/>
  <c r="AX10" i="14"/>
  <c r="AY10" i="14"/>
  <c r="AT11" i="14"/>
  <c r="AU11" i="14"/>
  <c r="AV11" i="14"/>
  <c r="AW11" i="14"/>
  <c r="AX11" i="14"/>
  <c r="AY11" i="14"/>
  <c r="AT12" i="14"/>
  <c r="AU12" i="14"/>
  <c r="AV12" i="14"/>
  <c r="AW12" i="14"/>
  <c r="AX12" i="14"/>
  <c r="AY12" i="14"/>
  <c r="AT13" i="14"/>
  <c r="AU13" i="14"/>
  <c r="AV13" i="14"/>
  <c r="AW13" i="14"/>
  <c r="AX13" i="14"/>
  <c r="AY13" i="14"/>
  <c r="AT14" i="14"/>
  <c r="AU14" i="14"/>
  <c r="AV14" i="14"/>
  <c r="AW14" i="14"/>
  <c r="AX14" i="14"/>
  <c r="AY14" i="14"/>
  <c r="AT15" i="14"/>
  <c r="AU15" i="14"/>
  <c r="AV15" i="14"/>
  <c r="AW15" i="14"/>
  <c r="AX15" i="14"/>
  <c r="AY15" i="14"/>
  <c r="AT16" i="14"/>
  <c r="AU16" i="14"/>
  <c r="AV16" i="14"/>
  <c r="AW16" i="14"/>
  <c r="AX16" i="14"/>
  <c r="AY16" i="14"/>
  <c r="AT17" i="14"/>
  <c r="AU17" i="14"/>
  <c r="AV17" i="14"/>
  <c r="AW17" i="14"/>
  <c r="AX17" i="14"/>
  <c r="AY17" i="14"/>
  <c r="AT18" i="14"/>
  <c r="AU18" i="14"/>
  <c r="AV18" i="14"/>
  <c r="AW18" i="14"/>
  <c r="AX18" i="14"/>
  <c r="AY18" i="14"/>
  <c r="AT19" i="14"/>
  <c r="AU19" i="14"/>
  <c r="AV19" i="14"/>
  <c r="AW19" i="14"/>
  <c r="AX19" i="14"/>
  <c r="AY19" i="14"/>
  <c r="AT20" i="14"/>
  <c r="AU20" i="14"/>
  <c r="AV20" i="14"/>
  <c r="AW20" i="14"/>
  <c r="AX20" i="14"/>
  <c r="AY20" i="14"/>
  <c r="AT21" i="14"/>
  <c r="AU21" i="14"/>
  <c r="AV21" i="14"/>
  <c r="AW21" i="14"/>
  <c r="AX21" i="14"/>
  <c r="AY21" i="14"/>
  <c r="AT22" i="14"/>
  <c r="AU22" i="14"/>
  <c r="AV22" i="14"/>
  <c r="AW22" i="14"/>
  <c r="AX22" i="14"/>
  <c r="AY22" i="14"/>
  <c r="AT23" i="14"/>
  <c r="AU23" i="14"/>
  <c r="AV23" i="14"/>
  <c r="AW23" i="14"/>
  <c r="AX23" i="14"/>
  <c r="AY23" i="14"/>
  <c r="AT24" i="14"/>
  <c r="AU24" i="14"/>
  <c r="AV24" i="14"/>
  <c r="AW24" i="14"/>
  <c r="AX24" i="14"/>
  <c r="AY24" i="14"/>
  <c r="AT25" i="14"/>
  <c r="AU25" i="14"/>
  <c r="AV25" i="14"/>
  <c r="AW25" i="14"/>
  <c r="AX25" i="14"/>
  <c r="AY25" i="14"/>
  <c r="AT26" i="14"/>
  <c r="AU26" i="14"/>
  <c r="AV26" i="14"/>
  <c r="AW26" i="14"/>
  <c r="AX26" i="14"/>
  <c r="AY26" i="14"/>
  <c r="AT27" i="14"/>
  <c r="AU27" i="14"/>
  <c r="AV27" i="14"/>
  <c r="AW27" i="14"/>
  <c r="AX27" i="14"/>
  <c r="AY27" i="14"/>
  <c r="AT28" i="14"/>
  <c r="AU28" i="14"/>
  <c r="AV28" i="14"/>
  <c r="AW28" i="14"/>
  <c r="AX28" i="14"/>
  <c r="AY28" i="14"/>
  <c r="AT29" i="14"/>
  <c r="AU29" i="14"/>
  <c r="AV29" i="14"/>
  <c r="AW29" i="14"/>
  <c r="AX29" i="14"/>
  <c r="AY29" i="14"/>
  <c r="AT30" i="14"/>
  <c r="AU30" i="14"/>
  <c r="AV30" i="14"/>
  <c r="AW30" i="14"/>
  <c r="AX30" i="14"/>
  <c r="AY30" i="14"/>
  <c r="AT31" i="14"/>
  <c r="AU31" i="14"/>
  <c r="AV31" i="14"/>
  <c r="AW31" i="14"/>
  <c r="AX31" i="14"/>
  <c r="AY31" i="14"/>
  <c r="AT32" i="14"/>
  <c r="AU32" i="14"/>
  <c r="AV32" i="14"/>
  <c r="AW32" i="14"/>
  <c r="AX32" i="14"/>
  <c r="AY32" i="14"/>
  <c r="AT33" i="14"/>
  <c r="AU33" i="14"/>
  <c r="AV33" i="14"/>
  <c r="AW33" i="14"/>
  <c r="AX33" i="14"/>
  <c r="AY33" i="14"/>
  <c r="AT34" i="14"/>
  <c r="AU34" i="14"/>
  <c r="AV34" i="14"/>
  <c r="AW34" i="14"/>
  <c r="AX34" i="14"/>
  <c r="AY34" i="14"/>
  <c r="AT35" i="14"/>
  <c r="AU35" i="14"/>
  <c r="AV35" i="14"/>
  <c r="AW35" i="14"/>
  <c r="AX35" i="14"/>
  <c r="AY35" i="14"/>
  <c r="AT36" i="14"/>
  <c r="AU36" i="14"/>
  <c r="AV36" i="14"/>
  <c r="AW36" i="14"/>
  <c r="AX36" i="14"/>
  <c r="AY36" i="14"/>
  <c r="AT37" i="14"/>
  <c r="AU37" i="14"/>
  <c r="AV37" i="14"/>
  <c r="AW37" i="14"/>
  <c r="AX37" i="14"/>
  <c r="AY37" i="14"/>
  <c r="AT38" i="14"/>
  <c r="AU38" i="14"/>
  <c r="AV38" i="14"/>
  <c r="AW38" i="14"/>
  <c r="AX38" i="14"/>
  <c r="AY38" i="14"/>
  <c r="AT39" i="14"/>
  <c r="AU39" i="14"/>
  <c r="AV39" i="14"/>
  <c r="AW39" i="14"/>
  <c r="AX39" i="14"/>
  <c r="AY39" i="14"/>
  <c r="AT40" i="14"/>
  <c r="AU40" i="14"/>
  <c r="AV40" i="14"/>
  <c r="AW40" i="14"/>
  <c r="AX40" i="14"/>
  <c r="AY40" i="14"/>
  <c r="AT41" i="14"/>
  <c r="AU41" i="14"/>
  <c r="AV41" i="14"/>
  <c r="AW41" i="14"/>
  <c r="AX41" i="14"/>
  <c r="AY41" i="14"/>
  <c r="AT42" i="14"/>
  <c r="AU42" i="14"/>
  <c r="AV42" i="14"/>
  <c r="AW42" i="14"/>
  <c r="AX42" i="14"/>
  <c r="AY42" i="14"/>
  <c r="AT43" i="14"/>
  <c r="AU43" i="14"/>
  <c r="AV43" i="14"/>
  <c r="AW43" i="14"/>
  <c r="AX43" i="14"/>
  <c r="AY43" i="14"/>
  <c r="AT44" i="14"/>
  <c r="AU44" i="14"/>
  <c r="AV44" i="14"/>
  <c r="AW44" i="14"/>
  <c r="AX44" i="14"/>
  <c r="AY44" i="14"/>
  <c r="AT45" i="14"/>
  <c r="AU45" i="14"/>
  <c r="AV45" i="14"/>
  <c r="AW45" i="14"/>
  <c r="AX45" i="14"/>
  <c r="AY45" i="14"/>
  <c r="AT46" i="14"/>
  <c r="AU46" i="14"/>
  <c r="AV46" i="14"/>
  <c r="AW46" i="14"/>
  <c r="AX46" i="14"/>
  <c r="AY46" i="14"/>
  <c r="AT47" i="14"/>
  <c r="AU47" i="14"/>
  <c r="AV47" i="14"/>
  <c r="AW47" i="14"/>
  <c r="AX47" i="14"/>
  <c r="AY47" i="14"/>
  <c r="AT48" i="14"/>
  <c r="AU48" i="14"/>
  <c r="AV48" i="14"/>
  <c r="AW48" i="14"/>
  <c r="AX48" i="14"/>
  <c r="AY48" i="14"/>
  <c r="AT49" i="14"/>
  <c r="AU49" i="14"/>
  <c r="AV49" i="14"/>
  <c r="AW49" i="14"/>
  <c r="AX49" i="14"/>
  <c r="AY49" i="14"/>
  <c r="AT50" i="14"/>
  <c r="AU50" i="14"/>
  <c r="AV50" i="14"/>
  <c r="AW50" i="14"/>
  <c r="AX50" i="14"/>
  <c r="AY50" i="14"/>
  <c r="AT51" i="14"/>
  <c r="AU51" i="14"/>
  <c r="AV51" i="14"/>
  <c r="AW51" i="14"/>
  <c r="AX51" i="14"/>
  <c r="AY51" i="14"/>
  <c r="AT52" i="14"/>
  <c r="AU52" i="14"/>
  <c r="AV52" i="14"/>
  <c r="AW52" i="14"/>
  <c r="AX52" i="14"/>
  <c r="AY52" i="14"/>
  <c r="AT53" i="14"/>
  <c r="AU53" i="14"/>
  <c r="AV53" i="14"/>
  <c r="AW53" i="14"/>
  <c r="AX53" i="14"/>
  <c r="AY53" i="14"/>
  <c r="AT54" i="14"/>
  <c r="AU54" i="14"/>
  <c r="AV54" i="14"/>
  <c r="AW54" i="14"/>
  <c r="AX54" i="14"/>
  <c r="AY54" i="14"/>
  <c r="AT55" i="14"/>
  <c r="AU55" i="14"/>
  <c r="AV55" i="14"/>
  <c r="AW55" i="14"/>
  <c r="AX55" i="14"/>
  <c r="AY55" i="14"/>
  <c r="AT56" i="14"/>
  <c r="AU56" i="14"/>
  <c r="AV56" i="14"/>
  <c r="AW56" i="14"/>
  <c r="AX56" i="14"/>
  <c r="AY56" i="14"/>
  <c r="AT57" i="14"/>
  <c r="AU57" i="14"/>
  <c r="AV57" i="14"/>
  <c r="AW57" i="14"/>
  <c r="AX57" i="14"/>
  <c r="AY57" i="14"/>
  <c r="AT58" i="14"/>
  <c r="AU58" i="14"/>
  <c r="AV58" i="14"/>
  <c r="AW58" i="14"/>
  <c r="AX58" i="14"/>
  <c r="AY58" i="14"/>
  <c r="AT59" i="14"/>
  <c r="AU59" i="14"/>
  <c r="AV59" i="14"/>
  <c r="AW59" i="14"/>
  <c r="AX59" i="14"/>
  <c r="AY59" i="14"/>
  <c r="AT60" i="14"/>
  <c r="AU60" i="14"/>
  <c r="AV60" i="14"/>
  <c r="AW60" i="14"/>
  <c r="AX60" i="14"/>
  <c r="AY60" i="14"/>
  <c r="AT61" i="14"/>
  <c r="AU61" i="14"/>
  <c r="AV61" i="14"/>
  <c r="AW61" i="14"/>
  <c r="AX61" i="14"/>
  <c r="AY61" i="14"/>
  <c r="AT62" i="14"/>
  <c r="AU62" i="14"/>
  <c r="AV62" i="14"/>
  <c r="AW62" i="14"/>
  <c r="AX62" i="14"/>
  <c r="AY62" i="14"/>
  <c r="AT63" i="14"/>
  <c r="AU63" i="14"/>
  <c r="AV63" i="14"/>
  <c r="AW63" i="14"/>
  <c r="AX63" i="14"/>
  <c r="AY63" i="14"/>
  <c r="AT64" i="14"/>
  <c r="AU64" i="14"/>
  <c r="AV64" i="14"/>
  <c r="AW64" i="14"/>
  <c r="AX64" i="14"/>
  <c r="AY64" i="14"/>
  <c r="AT65" i="14"/>
  <c r="AU65" i="14"/>
  <c r="AV65" i="14"/>
  <c r="AW65" i="14"/>
  <c r="AX65" i="14"/>
  <c r="AY65" i="14"/>
  <c r="AT66" i="14"/>
  <c r="AU66" i="14"/>
  <c r="AV66" i="14"/>
  <c r="AW66" i="14"/>
  <c r="AX66" i="14"/>
  <c r="AY66" i="14"/>
  <c r="AT67" i="14"/>
  <c r="AU67" i="14"/>
  <c r="AV67" i="14"/>
  <c r="AW67" i="14"/>
  <c r="AX67" i="14"/>
  <c r="AY67" i="14"/>
  <c r="AT68" i="14"/>
  <c r="AU68" i="14"/>
  <c r="AV68" i="14"/>
  <c r="AW68" i="14"/>
  <c r="AX68" i="14"/>
  <c r="AY68" i="14"/>
  <c r="AT69" i="14"/>
  <c r="AU69" i="14"/>
  <c r="AV69" i="14"/>
  <c r="AW69" i="14"/>
  <c r="AX69" i="14"/>
  <c r="AY69" i="14"/>
  <c r="AT70" i="14"/>
  <c r="AU70" i="14"/>
  <c r="AV70" i="14"/>
  <c r="AW70" i="14"/>
  <c r="AX70" i="14"/>
  <c r="AY70" i="14"/>
  <c r="AT71" i="14"/>
  <c r="AU71" i="14"/>
  <c r="AV71" i="14"/>
  <c r="AW71" i="14"/>
  <c r="AX71" i="14"/>
  <c r="AY71" i="14"/>
  <c r="AT72" i="14"/>
  <c r="AU72" i="14"/>
  <c r="AV72" i="14"/>
  <c r="AW72" i="14"/>
  <c r="AX72" i="14"/>
  <c r="AY72" i="14"/>
  <c r="AT73" i="14"/>
  <c r="AU73" i="14"/>
  <c r="AV73" i="14"/>
  <c r="AW73" i="14"/>
  <c r="AX73" i="14"/>
  <c r="AY73" i="14"/>
  <c r="AT74" i="14"/>
  <c r="AU74" i="14"/>
  <c r="AV74" i="14"/>
  <c r="AW74" i="14"/>
  <c r="AX74" i="14"/>
  <c r="AY74" i="14"/>
  <c r="AT75" i="14"/>
  <c r="AU75" i="14"/>
  <c r="AV75" i="14"/>
  <c r="AW75" i="14"/>
  <c r="AX75" i="14"/>
  <c r="AY75" i="14"/>
  <c r="AT76" i="14"/>
  <c r="AU76" i="14"/>
  <c r="AV76" i="14"/>
  <c r="AW76" i="14"/>
  <c r="AX76" i="14"/>
  <c r="AY76" i="14"/>
  <c r="AT77" i="14"/>
  <c r="AU77" i="14"/>
  <c r="AV77" i="14"/>
  <c r="AW77" i="14"/>
  <c r="AX77" i="14"/>
  <c r="AY77" i="14"/>
  <c r="AT78" i="14"/>
  <c r="AU78" i="14"/>
  <c r="AV78" i="14"/>
  <c r="AW78" i="14"/>
  <c r="AX78" i="14"/>
  <c r="AY78" i="14"/>
  <c r="AT79" i="14"/>
  <c r="AU79" i="14"/>
  <c r="AV79" i="14"/>
  <c r="AW79" i="14"/>
  <c r="AX79" i="14"/>
  <c r="AY79" i="14"/>
  <c r="AT80" i="14"/>
  <c r="AU80" i="14"/>
  <c r="AV80" i="14"/>
  <c r="AW80" i="14"/>
  <c r="AX80" i="14"/>
  <c r="AY80" i="14"/>
  <c r="AT81" i="14"/>
  <c r="AU81" i="14"/>
  <c r="AV81" i="14"/>
  <c r="AW81" i="14"/>
  <c r="AX81" i="14"/>
  <c r="AY81" i="14"/>
  <c r="AY2" i="14"/>
  <c r="AX2" i="14"/>
  <c r="AW2" i="14"/>
  <c r="AV2" i="14"/>
  <c r="AU2" i="14"/>
  <c r="AT2" i="14"/>
  <c r="AT3" i="4"/>
  <c r="AU3" i="4"/>
  <c r="AV3" i="4"/>
  <c r="AW3" i="4"/>
  <c r="AX3" i="4"/>
  <c r="AY3" i="4"/>
  <c r="AT4" i="4"/>
  <c r="AU4" i="4"/>
  <c r="AV4" i="4"/>
  <c r="AW4" i="4"/>
  <c r="AX4" i="4"/>
  <c r="AY4" i="4"/>
  <c r="AT5" i="4"/>
  <c r="AU5" i="4"/>
  <c r="AV5" i="4"/>
  <c r="AW5" i="4"/>
  <c r="AX5" i="4"/>
  <c r="AY5" i="4"/>
  <c r="AT6" i="4"/>
  <c r="AU6" i="4"/>
  <c r="AV6" i="4"/>
  <c r="AW6" i="4"/>
  <c r="AX6" i="4"/>
  <c r="AY6" i="4"/>
  <c r="AT7" i="4"/>
  <c r="AU7" i="4"/>
  <c r="AV7" i="4"/>
  <c r="AW7" i="4"/>
  <c r="AX7" i="4"/>
  <c r="AY7" i="4"/>
  <c r="AT8" i="4"/>
  <c r="AU8" i="4"/>
  <c r="AV8" i="4"/>
  <c r="AW8" i="4"/>
  <c r="AX8" i="4"/>
  <c r="AY8" i="4"/>
  <c r="AT9" i="4"/>
  <c r="AU9" i="4"/>
  <c r="AV9" i="4"/>
  <c r="AW9" i="4"/>
  <c r="AX9" i="4"/>
  <c r="AY9" i="4"/>
  <c r="AT10" i="4"/>
  <c r="AU10" i="4"/>
  <c r="AV10" i="4"/>
  <c r="AW10" i="4"/>
  <c r="AX10" i="4"/>
  <c r="AY10" i="4"/>
  <c r="AT11" i="4"/>
  <c r="AU11" i="4"/>
  <c r="AV11" i="4"/>
  <c r="AW11" i="4"/>
  <c r="AX11" i="4"/>
  <c r="AY11" i="4"/>
  <c r="AT12" i="4"/>
  <c r="AU12" i="4"/>
  <c r="AV12" i="4"/>
  <c r="AW12" i="4"/>
  <c r="AX12" i="4"/>
  <c r="AY12" i="4"/>
  <c r="AT13" i="4"/>
  <c r="AU13" i="4"/>
  <c r="AV13" i="4"/>
  <c r="AW13" i="4"/>
  <c r="AX13" i="4"/>
  <c r="AY13" i="4"/>
  <c r="AT14" i="4"/>
  <c r="AU14" i="4"/>
  <c r="AV14" i="4"/>
  <c r="AW14" i="4"/>
  <c r="AX14" i="4"/>
  <c r="AY14" i="4"/>
  <c r="AT15" i="4"/>
  <c r="AU15" i="4"/>
  <c r="AV15" i="4"/>
  <c r="AW15" i="4"/>
  <c r="AX15" i="4"/>
  <c r="AY15" i="4"/>
  <c r="AT16" i="4"/>
  <c r="AU16" i="4"/>
  <c r="AV16" i="4"/>
  <c r="AW16" i="4"/>
  <c r="AX16" i="4"/>
  <c r="AY16" i="4"/>
  <c r="AT17" i="4"/>
  <c r="AU17" i="4"/>
  <c r="AV17" i="4"/>
  <c r="AW17" i="4"/>
  <c r="AX17" i="4"/>
  <c r="AY17" i="4"/>
  <c r="AT18" i="4"/>
  <c r="AU18" i="4"/>
  <c r="AV18" i="4"/>
  <c r="AW18" i="4"/>
  <c r="AX18" i="4"/>
  <c r="AY18" i="4"/>
  <c r="AT19" i="4"/>
  <c r="AU19" i="4"/>
  <c r="AV19" i="4"/>
  <c r="AW19" i="4"/>
  <c r="AX19" i="4"/>
  <c r="AY19" i="4"/>
  <c r="AT20" i="4"/>
  <c r="AU20" i="4"/>
  <c r="AV20" i="4"/>
  <c r="AW20" i="4"/>
  <c r="AX20" i="4"/>
  <c r="AY20" i="4"/>
  <c r="AT21" i="4"/>
  <c r="AU21" i="4"/>
  <c r="AV21" i="4"/>
  <c r="AW21" i="4"/>
  <c r="AX21" i="4"/>
  <c r="AY21" i="4"/>
  <c r="AT22" i="4"/>
  <c r="AU22" i="4"/>
  <c r="AV22" i="4"/>
  <c r="AW22" i="4"/>
  <c r="AX22" i="4"/>
  <c r="AY22" i="4"/>
  <c r="AT23" i="4"/>
  <c r="AU23" i="4"/>
  <c r="AV23" i="4"/>
  <c r="AW23" i="4"/>
  <c r="AX23" i="4"/>
  <c r="AY23" i="4"/>
  <c r="AT24" i="4"/>
  <c r="AU24" i="4"/>
  <c r="AV24" i="4"/>
  <c r="AW24" i="4"/>
  <c r="AX24" i="4"/>
  <c r="AY24" i="4"/>
  <c r="AT25" i="4"/>
  <c r="AU25" i="4"/>
  <c r="AV25" i="4"/>
  <c r="AW25" i="4"/>
  <c r="AX25" i="4"/>
  <c r="AY25" i="4"/>
  <c r="AT26" i="4"/>
  <c r="AU26" i="4"/>
  <c r="AV26" i="4"/>
  <c r="AW26" i="4"/>
  <c r="AX26" i="4"/>
  <c r="AY26" i="4"/>
  <c r="AT27" i="4"/>
  <c r="AU27" i="4"/>
  <c r="AV27" i="4"/>
  <c r="AW27" i="4"/>
  <c r="AX27" i="4"/>
  <c r="AY27" i="4"/>
  <c r="AT28" i="4"/>
  <c r="AU28" i="4"/>
  <c r="AV28" i="4"/>
  <c r="AW28" i="4"/>
  <c r="AX28" i="4"/>
  <c r="AY28" i="4"/>
  <c r="AT29" i="4"/>
  <c r="AU29" i="4"/>
  <c r="AV29" i="4"/>
  <c r="AW29" i="4"/>
  <c r="AX29" i="4"/>
  <c r="AY29" i="4"/>
  <c r="AT30" i="4"/>
  <c r="AU30" i="4"/>
  <c r="AV30" i="4"/>
  <c r="AW30" i="4"/>
  <c r="AX30" i="4"/>
  <c r="AY30" i="4"/>
  <c r="AT31" i="4"/>
  <c r="AU31" i="4"/>
  <c r="AV31" i="4"/>
  <c r="AW31" i="4"/>
  <c r="AX31" i="4"/>
  <c r="AY31" i="4"/>
  <c r="AT32" i="4"/>
  <c r="AU32" i="4"/>
  <c r="AV32" i="4"/>
  <c r="AW32" i="4"/>
  <c r="AX32" i="4"/>
  <c r="AY32" i="4"/>
  <c r="AT33" i="4"/>
  <c r="AU33" i="4"/>
  <c r="AV33" i="4"/>
  <c r="AW33" i="4"/>
  <c r="AX33" i="4"/>
  <c r="AY33" i="4"/>
  <c r="AT34" i="4"/>
  <c r="AU34" i="4"/>
  <c r="AV34" i="4"/>
  <c r="AW34" i="4"/>
  <c r="AX34" i="4"/>
  <c r="AY34" i="4"/>
  <c r="AT35" i="4"/>
  <c r="AU35" i="4"/>
  <c r="AV35" i="4"/>
  <c r="AW35" i="4"/>
  <c r="AX35" i="4"/>
  <c r="AY35" i="4"/>
  <c r="AT36" i="4"/>
  <c r="AU36" i="4"/>
  <c r="AV36" i="4"/>
  <c r="AW36" i="4"/>
  <c r="AX36" i="4"/>
  <c r="AY36" i="4"/>
  <c r="AT37" i="4"/>
  <c r="AU37" i="4"/>
  <c r="AV37" i="4"/>
  <c r="AW37" i="4"/>
  <c r="AX37" i="4"/>
  <c r="AY37" i="4"/>
  <c r="AT38" i="4"/>
  <c r="AU38" i="4"/>
  <c r="AV38" i="4"/>
  <c r="AW38" i="4"/>
  <c r="AX38" i="4"/>
  <c r="AY38" i="4"/>
  <c r="AT39" i="4"/>
  <c r="AU39" i="4"/>
  <c r="AV39" i="4"/>
  <c r="AW39" i="4"/>
  <c r="AX39" i="4"/>
  <c r="AY39" i="4"/>
  <c r="AT40" i="4"/>
  <c r="AU40" i="4"/>
  <c r="AV40" i="4"/>
  <c r="AW40" i="4"/>
  <c r="AX40" i="4"/>
  <c r="AY40" i="4"/>
  <c r="AT41" i="4"/>
  <c r="AU41" i="4"/>
  <c r="AV41" i="4"/>
  <c r="AW41" i="4"/>
  <c r="AX41" i="4"/>
  <c r="AY41" i="4"/>
  <c r="AT42" i="4"/>
  <c r="AU42" i="4"/>
  <c r="AV42" i="4"/>
  <c r="AW42" i="4"/>
  <c r="AX42" i="4"/>
  <c r="AY42" i="4"/>
  <c r="AT43" i="4"/>
  <c r="AU43" i="4"/>
  <c r="AV43" i="4"/>
  <c r="AW43" i="4"/>
  <c r="AX43" i="4"/>
  <c r="AY43" i="4"/>
  <c r="AT44" i="4"/>
  <c r="AU44" i="4"/>
  <c r="AV44" i="4"/>
  <c r="AW44" i="4"/>
  <c r="AX44" i="4"/>
  <c r="AY44" i="4"/>
  <c r="AT45" i="4"/>
  <c r="AU45" i="4"/>
  <c r="AV45" i="4"/>
  <c r="AW45" i="4"/>
  <c r="AX45" i="4"/>
  <c r="AY45" i="4"/>
  <c r="AT46" i="4"/>
  <c r="AU46" i="4"/>
  <c r="AV46" i="4"/>
  <c r="AW46" i="4"/>
  <c r="AX46" i="4"/>
  <c r="AY46" i="4"/>
  <c r="AT47" i="4"/>
  <c r="AU47" i="4"/>
  <c r="AV47" i="4"/>
  <c r="AW47" i="4"/>
  <c r="AX47" i="4"/>
  <c r="AY47" i="4"/>
  <c r="AT48" i="4"/>
  <c r="AU48" i="4"/>
  <c r="AV48" i="4"/>
  <c r="AW48" i="4"/>
  <c r="AX48" i="4"/>
  <c r="AY48" i="4"/>
  <c r="AT49" i="4"/>
  <c r="AU49" i="4"/>
  <c r="AV49" i="4"/>
  <c r="AW49" i="4"/>
  <c r="AX49" i="4"/>
  <c r="AY49" i="4"/>
  <c r="AT50" i="4"/>
  <c r="AU50" i="4"/>
  <c r="AV50" i="4"/>
  <c r="AW50" i="4"/>
  <c r="AX50" i="4"/>
  <c r="AY50" i="4"/>
  <c r="AT51" i="4"/>
  <c r="AU51" i="4"/>
  <c r="AV51" i="4"/>
  <c r="AW51" i="4"/>
  <c r="AX51" i="4"/>
  <c r="AY51" i="4"/>
  <c r="AT52" i="4"/>
  <c r="AU52" i="4"/>
  <c r="AV52" i="4"/>
  <c r="AW52" i="4"/>
  <c r="AX52" i="4"/>
  <c r="AY52" i="4"/>
  <c r="AT53" i="4"/>
  <c r="AU53" i="4"/>
  <c r="AV53" i="4"/>
  <c r="AW53" i="4"/>
  <c r="AX53" i="4"/>
  <c r="AY53" i="4"/>
  <c r="AT54" i="4"/>
  <c r="AU54" i="4"/>
  <c r="AV54" i="4"/>
  <c r="AW54" i="4"/>
  <c r="AX54" i="4"/>
  <c r="AY54" i="4"/>
  <c r="AT55" i="4"/>
  <c r="AU55" i="4"/>
  <c r="AV55" i="4"/>
  <c r="AW55" i="4"/>
  <c r="AX55" i="4"/>
  <c r="AY55" i="4"/>
  <c r="AT56" i="4"/>
  <c r="AU56" i="4"/>
  <c r="AV56" i="4"/>
  <c r="AW56" i="4"/>
  <c r="AX56" i="4"/>
  <c r="AY56" i="4"/>
  <c r="AT57" i="4"/>
  <c r="AU57" i="4"/>
  <c r="AV57" i="4"/>
  <c r="AW57" i="4"/>
  <c r="AX57" i="4"/>
  <c r="AY57" i="4"/>
  <c r="AT58" i="4"/>
  <c r="AU58" i="4"/>
  <c r="AV58" i="4"/>
  <c r="AW58" i="4"/>
  <c r="AX58" i="4"/>
  <c r="AY58" i="4"/>
  <c r="AT59" i="4"/>
  <c r="AU59" i="4"/>
  <c r="AV59" i="4"/>
  <c r="AW59" i="4"/>
  <c r="AX59" i="4"/>
  <c r="AY59" i="4"/>
  <c r="AT60" i="4"/>
  <c r="AU60" i="4"/>
  <c r="AV60" i="4"/>
  <c r="AW60" i="4"/>
  <c r="AX60" i="4"/>
  <c r="AY60" i="4"/>
  <c r="AT61" i="4"/>
  <c r="AU61" i="4"/>
  <c r="AV61" i="4"/>
  <c r="AW61" i="4"/>
  <c r="AX61" i="4"/>
  <c r="AY61" i="4"/>
  <c r="AT62" i="4"/>
  <c r="AU62" i="4"/>
  <c r="AV62" i="4"/>
  <c r="AW62" i="4"/>
  <c r="AX62" i="4"/>
  <c r="AY62" i="4"/>
  <c r="AT63" i="4"/>
  <c r="AU63" i="4"/>
  <c r="AV63" i="4"/>
  <c r="AW63" i="4"/>
  <c r="AX63" i="4"/>
  <c r="AY63" i="4"/>
  <c r="AT64" i="4"/>
  <c r="AU64" i="4"/>
  <c r="AV64" i="4"/>
  <c r="AW64" i="4"/>
  <c r="AX64" i="4"/>
  <c r="AY64" i="4"/>
  <c r="AT65" i="4"/>
  <c r="AU65" i="4"/>
  <c r="AV65" i="4"/>
  <c r="AW65" i="4"/>
  <c r="AX65" i="4"/>
  <c r="AY65" i="4"/>
  <c r="AT66" i="4"/>
  <c r="AU66" i="4"/>
  <c r="AV66" i="4"/>
  <c r="AW66" i="4"/>
  <c r="AX66" i="4"/>
  <c r="AY66" i="4"/>
  <c r="AT67" i="4"/>
  <c r="AU67" i="4"/>
  <c r="AV67" i="4"/>
  <c r="AW67" i="4"/>
  <c r="AX67" i="4"/>
  <c r="AY67" i="4"/>
  <c r="AT68" i="4"/>
  <c r="AU68" i="4"/>
  <c r="AV68" i="4"/>
  <c r="AW68" i="4"/>
  <c r="AX68" i="4"/>
  <c r="AY68" i="4"/>
  <c r="AT69" i="4"/>
  <c r="AU69" i="4"/>
  <c r="AV69" i="4"/>
  <c r="AW69" i="4"/>
  <c r="AX69" i="4"/>
  <c r="AY69" i="4"/>
  <c r="AT70" i="4"/>
  <c r="AU70" i="4"/>
  <c r="AV70" i="4"/>
  <c r="AW70" i="4"/>
  <c r="AX70" i="4"/>
  <c r="AY70" i="4"/>
  <c r="AT71" i="4"/>
  <c r="AU71" i="4"/>
  <c r="AV71" i="4"/>
  <c r="AW71" i="4"/>
  <c r="AX71" i="4"/>
  <c r="AY71" i="4"/>
  <c r="AT72" i="4"/>
  <c r="AU72" i="4"/>
  <c r="AV72" i="4"/>
  <c r="AW72" i="4"/>
  <c r="AX72" i="4"/>
  <c r="AY72" i="4"/>
  <c r="AT73" i="4"/>
  <c r="AU73" i="4"/>
  <c r="AV73" i="4"/>
  <c r="AW73" i="4"/>
  <c r="AX73" i="4"/>
  <c r="AY73" i="4"/>
  <c r="AT74" i="4"/>
  <c r="AU74" i="4"/>
  <c r="AV74" i="4"/>
  <c r="AW74" i="4"/>
  <c r="AX74" i="4"/>
  <c r="AY74" i="4"/>
  <c r="AT75" i="4"/>
  <c r="AU75" i="4"/>
  <c r="AV75" i="4"/>
  <c r="AW75" i="4"/>
  <c r="AX75" i="4"/>
  <c r="AY75" i="4"/>
  <c r="AT76" i="4"/>
  <c r="AU76" i="4"/>
  <c r="AV76" i="4"/>
  <c r="AW76" i="4"/>
  <c r="AX76" i="4"/>
  <c r="AY76" i="4"/>
  <c r="AT77" i="4"/>
  <c r="AU77" i="4"/>
  <c r="AV77" i="4"/>
  <c r="AW77" i="4"/>
  <c r="AX77" i="4"/>
  <c r="AY77" i="4"/>
  <c r="AT78" i="4"/>
  <c r="AU78" i="4"/>
  <c r="AV78" i="4"/>
  <c r="AW78" i="4"/>
  <c r="AX78" i="4"/>
  <c r="AY78" i="4"/>
  <c r="AT79" i="4"/>
  <c r="AU79" i="4"/>
  <c r="AV79" i="4"/>
  <c r="AW79" i="4"/>
  <c r="AX79" i="4"/>
  <c r="AY79" i="4"/>
  <c r="AT80" i="4"/>
  <c r="AU80" i="4"/>
  <c r="AV80" i="4"/>
  <c r="AW80" i="4"/>
  <c r="AX80" i="4"/>
  <c r="AY80" i="4"/>
  <c r="AT81" i="4"/>
  <c r="AU81" i="4"/>
  <c r="AV81" i="4"/>
  <c r="AW81" i="4"/>
  <c r="AX81" i="4"/>
  <c r="AY81" i="4"/>
  <c r="AY2" i="4"/>
  <c r="AX2" i="4"/>
  <c r="AW2" i="4"/>
  <c r="AV2" i="4"/>
  <c r="AU2" i="4"/>
  <c r="AT2" i="4"/>
  <c r="AT6" i="13"/>
  <c r="AU6" i="13"/>
  <c r="AV6" i="13"/>
  <c r="AW6" i="13"/>
  <c r="AX6" i="13"/>
  <c r="AY6" i="13"/>
  <c r="AT7" i="13"/>
  <c r="AU7" i="13"/>
  <c r="AV7" i="13"/>
  <c r="AW7" i="13"/>
  <c r="AX7" i="13"/>
  <c r="AY7" i="13"/>
  <c r="AT8" i="13"/>
  <c r="AU8" i="13"/>
  <c r="AV8" i="13"/>
  <c r="AW8" i="13"/>
  <c r="AX8" i="13"/>
  <c r="AY8" i="13"/>
  <c r="AT9" i="13"/>
  <c r="AU9" i="13"/>
  <c r="AV9" i="13"/>
  <c r="AW9" i="13"/>
  <c r="AX9" i="13"/>
  <c r="AY9" i="13"/>
  <c r="AT10" i="13"/>
  <c r="AU10" i="13"/>
  <c r="AV10" i="13"/>
  <c r="AW10" i="13"/>
  <c r="AX10" i="13"/>
  <c r="AY10" i="13"/>
  <c r="AT11" i="13"/>
  <c r="AU11" i="13"/>
  <c r="AV11" i="13"/>
  <c r="AW11" i="13"/>
  <c r="AX11" i="13"/>
  <c r="AY11" i="13"/>
  <c r="AT12" i="13"/>
  <c r="AU12" i="13"/>
  <c r="AV12" i="13"/>
  <c r="AW12" i="13"/>
  <c r="AX12" i="13"/>
  <c r="AY12" i="13"/>
  <c r="AT13" i="13"/>
  <c r="AU13" i="13"/>
  <c r="AV13" i="13"/>
  <c r="AW13" i="13"/>
  <c r="AX13" i="13"/>
  <c r="AY13" i="13"/>
  <c r="AT14" i="13"/>
  <c r="AU14" i="13"/>
  <c r="AV14" i="13"/>
  <c r="AW14" i="13"/>
  <c r="AX14" i="13"/>
  <c r="AY14" i="13"/>
  <c r="AT15" i="13"/>
  <c r="AU15" i="13"/>
  <c r="AV15" i="13"/>
  <c r="AW15" i="13"/>
  <c r="AX15" i="13"/>
  <c r="AY15" i="13"/>
  <c r="AT16" i="13"/>
  <c r="AU16" i="13"/>
  <c r="AV16" i="13"/>
  <c r="AW16" i="13"/>
  <c r="AX16" i="13"/>
  <c r="AY16" i="13"/>
  <c r="AT17" i="13"/>
  <c r="AU17" i="13"/>
  <c r="AV17" i="13"/>
  <c r="AW17" i="13"/>
  <c r="AX17" i="13"/>
  <c r="AY17" i="13"/>
  <c r="AT18" i="13"/>
  <c r="AU18" i="13"/>
  <c r="AV18" i="13"/>
  <c r="AW18" i="13"/>
  <c r="AX18" i="13"/>
  <c r="AY18" i="13"/>
  <c r="AT19" i="13"/>
  <c r="AU19" i="13"/>
  <c r="AV19" i="13"/>
  <c r="AW19" i="13"/>
  <c r="AX19" i="13"/>
  <c r="AY19" i="13"/>
  <c r="AT20" i="13"/>
  <c r="AU20" i="13"/>
  <c r="AV20" i="13"/>
  <c r="AW20" i="13"/>
  <c r="AX20" i="13"/>
  <c r="AY20" i="13"/>
  <c r="AT21" i="13"/>
  <c r="AU21" i="13"/>
  <c r="AV21" i="13"/>
  <c r="AW21" i="13"/>
  <c r="AX21" i="13"/>
  <c r="AY21" i="13"/>
  <c r="AT22" i="13"/>
  <c r="AU22" i="13"/>
  <c r="AV22" i="13"/>
  <c r="AW22" i="13"/>
  <c r="AX22" i="13"/>
  <c r="AY22" i="13"/>
  <c r="AT23" i="13"/>
  <c r="AU23" i="13"/>
  <c r="AV23" i="13"/>
  <c r="AW23" i="13"/>
  <c r="AX23" i="13"/>
  <c r="AY23" i="13"/>
  <c r="AT24" i="13"/>
  <c r="AU24" i="13"/>
  <c r="AV24" i="13"/>
  <c r="AW24" i="13"/>
  <c r="AX24" i="13"/>
  <c r="AY24" i="13"/>
  <c r="AT25" i="13"/>
  <c r="AU25" i="13"/>
  <c r="AV25" i="13"/>
  <c r="AW25" i="13"/>
  <c r="AX25" i="13"/>
  <c r="AY25" i="13"/>
  <c r="AT26" i="13"/>
  <c r="AU26" i="13"/>
  <c r="AV26" i="13"/>
  <c r="AW26" i="13"/>
  <c r="AX26" i="13"/>
  <c r="AY26" i="13"/>
  <c r="AT27" i="13"/>
  <c r="AU27" i="13"/>
  <c r="AV27" i="13"/>
  <c r="AW27" i="13"/>
  <c r="AX27" i="13"/>
  <c r="AY27" i="13"/>
  <c r="AT28" i="13"/>
  <c r="AU28" i="13"/>
  <c r="AV28" i="13"/>
  <c r="AW28" i="13"/>
  <c r="AX28" i="13"/>
  <c r="AY28" i="13"/>
  <c r="AT29" i="13"/>
  <c r="AU29" i="13"/>
  <c r="AV29" i="13"/>
  <c r="AW29" i="13"/>
  <c r="AX29" i="13"/>
  <c r="AY29" i="13"/>
  <c r="AT30" i="13"/>
  <c r="AU30" i="13"/>
  <c r="AV30" i="13"/>
  <c r="AW30" i="13"/>
  <c r="AX30" i="13"/>
  <c r="AY30" i="13"/>
  <c r="AT31" i="13"/>
  <c r="AU31" i="13"/>
  <c r="AV31" i="13"/>
  <c r="AW31" i="13"/>
  <c r="AX31" i="13"/>
  <c r="AY31" i="13"/>
  <c r="AT32" i="13"/>
  <c r="AU32" i="13"/>
  <c r="AV32" i="13"/>
  <c r="AW32" i="13"/>
  <c r="AX32" i="13"/>
  <c r="AY32" i="13"/>
  <c r="AT33" i="13"/>
  <c r="AU33" i="13"/>
  <c r="AV33" i="13"/>
  <c r="AW33" i="13"/>
  <c r="AX33" i="13"/>
  <c r="AY33" i="13"/>
  <c r="AT34" i="13"/>
  <c r="AU34" i="13"/>
  <c r="AV34" i="13"/>
  <c r="AW34" i="13"/>
  <c r="AX34" i="13"/>
  <c r="AY34" i="13"/>
  <c r="AT35" i="13"/>
  <c r="AU35" i="13"/>
  <c r="AV35" i="13"/>
  <c r="AW35" i="13"/>
  <c r="AX35" i="13"/>
  <c r="AY35" i="13"/>
  <c r="AT36" i="13"/>
  <c r="AU36" i="13"/>
  <c r="AV36" i="13"/>
  <c r="AW36" i="13"/>
  <c r="AX36" i="13"/>
  <c r="AY36" i="13"/>
  <c r="AT37" i="13"/>
  <c r="AU37" i="13"/>
  <c r="AV37" i="13"/>
  <c r="AW37" i="13"/>
  <c r="AX37" i="13"/>
  <c r="AY37" i="13"/>
  <c r="AT38" i="13"/>
  <c r="AU38" i="13"/>
  <c r="AV38" i="13"/>
  <c r="AW38" i="13"/>
  <c r="AX38" i="13"/>
  <c r="AY38" i="13"/>
  <c r="AT39" i="13"/>
  <c r="AU39" i="13"/>
  <c r="AV39" i="13"/>
  <c r="AW39" i="13"/>
  <c r="AX39" i="13"/>
  <c r="AY39" i="13"/>
  <c r="AT40" i="13"/>
  <c r="AU40" i="13"/>
  <c r="AV40" i="13"/>
  <c r="AW40" i="13"/>
  <c r="AX40" i="13"/>
  <c r="AY40" i="13"/>
  <c r="AT41" i="13"/>
  <c r="AU41" i="13"/>
  <c r="AV41" i="13"/>
  <c r="AW41" i="13"/>
  <c r="AX41" i="13"/>
  <c r="AY41" i="13"/>
  <c r="AT42" i="13"/>
  <c r="AU42" i="13"/>
  <c r="AV42" i="13"/>
  <c r="AW42" i="13"/>
  <c r="AX42" i="13"/>
  <c r="AY42" i="13"/>
  <c r="AT43" i="13"/>
  <c r="AU43" i="13"/>
  <c r="AV43" i="13"/>
  <c r="AW43" i="13"/>
  <c r="AX43" i="13"/>
  <c r="AY43" i="13"/>
  <c r="AT44" i="13"/>
  <c r="AU44" i="13"/>
  <c r="AV44" i="13"/>
  <c r="AW44" i="13"/>
  <c r="AX44" i="13"/>
  <c r="AY44" i="13"/>
  <c r="AT45" i="13"/>
  <c r="AU45" i="13"/>
  <c r="AV45" i="13"/>
  <c r="AW45" i="13"/>
  <c r="AX45" i="13"/>
  <c r="AY45" i="13"/>
  <c r="AT46" i="13"/>
  <c r="AU46" i="13"/>
  <c r="AV46" i="13"/>
  <c r="AW46" i="13"/>
  <c r="AX46" i="13"/>
  <c r="AY46" i="13"/>
  <c r="AT47" i="13"/>
  <c r="AU47" i="13"/>
  <c r="AV47" i="13"/>
  <c r="AW47" i="13"/>
  <c r="AX47" i="13"/>
  <c r="AY47" i="13"/>
  <c r="AT48" i="13"/>
  <c r="AU48" i="13"/>
  <c r="AV48" i="13"/>
  <c r="AW48" i="13"/>
  <c r="AX48" i="13"/>
  <c r="AY48" i="13"/>
  <c r="AT49" i="13"/>
  <c r="AU49" i="13"/>
  <c r="AV49" i="13"/>
  <c r="AW49" i="13"/>
  <c r="AX49" i="13"/>
  <c r="AY49" i="13"/>
  <c r="AT50" i="13"/>
  <c r="AU50" i="13"/>
  <c r="AV50" i="13"/>
  <c r="AW50" i="13"/>
  <c r="AX50" i="13"/>
  <c r="AY50" i="13"/>
  <c r="AT51" i="13"/>
  <c r="AU51" i="13"/>
  <c r="AV51" i="13"/>
  <c r="AW51" i="13"/>
  <c r="AX51" i="13"/>
  <c r="AY51" i="13"/>
  <c r="AT52" i="13"/>
  <c r="AU52" i="13"/>
  <c r="AV52" i="13"/>
  <c r="AW52" i="13"/>
  <c r="AX52" i="13"/>
  <c r="AY52" i="13"/>
  <c r="AT53" i="13"/>
  <c r="AU53" i="13"/>
  <c r="AV53" i="13"/>
  <c r="AW53" i="13"/>
  <c r="AX53" i="13"/>
  <c r="AY53" i="13"/>
  <c r="AT54" i="13"/>
  <c r="AU54" i="13"/>
  <c r="AV54" i="13"/>
  <c r="AW54" i="13"/>
  <c r="AX54" i="13"/>
  <c r="AY54" i="13"/>
  <c r="AT55" i="13"/>
  <c r="AU55" i="13"/>
  <c r="AV55" i="13"/>
  <c r="AW55" i="13"/>
  <c r="AX55" i="13"/>
  <c r="AY55" i="13"/>
  <c r="AT56" i="13"/>
  <c r="AU56" i="13"/>
  <c r="AV56" i="13"/>
  <c r="AW56" i="13"/>
  <c r="AX56" i="13"/>
  <c r="AY56" i="13"/>
  <c r="AT57" i="13"/>
  <c r="AU57" i="13"/>
  <c r="AV57" i="13"/>
  <c r="AW57" i="13"/>
  <c r="AX57" i="13"/>
  <c r="AY57" i="13"/>
  <c r="AT58" i="13"/>
  <c r="AU58" i="13"/>
  <c r="AV58" i="13"/>
  <c r="AW58" i="13"/>
  <c r="AX58" i="13"/>
  <c r="AY58" i="13"/>
  <c r="AT59" i="13"/>
  <c r="AU59" i="13"/>
  <c r="AV59" i="13"/>
  <c r="AW59" i="13"/>
  <c r="AX59" i="13"/>
  <c r="AY59" i="13"/>
  <c r="AT60" i="13"/>
  <c r="AU60" i="13"/>
  <c r="AV60" i="13"/>
  <c r="AW60" i="13"/>
  <c r="AX60" i="13"/>
  <c r="AY60" i="13"/>
  <c r="AT61" i="13"/>
  <c r="AU61" i="13"/>
  <c r="AV61" i="13"/>
  <c r="AW61" i="13"/>
  <c r="AX61" i="13"/>
  <c r="AY61" i="13"/>
  <c r="AT62" i="13"/>
  <c r="AU62" i="13"/>
  <c r="AV62" i="13"/>
  <c r="AW62" i="13"/>
  <c r="AX62" i="13"/>
  <c r="AY62" i="13"/>
  <c r="AT63" i="13"/>
  <c r="AU63" i="13"/>
  <c r="AV63" i="13"/>
  <c r="AW63" i="13"/>
  <c r="AX63" i="13"/>
  <c r="AY63" i="13"/>
  <c r="AT64" i="13"/>
  <c r="AU64" i="13"/>
  <c r="AV64" i="13"/>
  <c r="AW64" i="13"/>
  <c r="AX64" i="13"/>
  <c r="AY64" i="13"/>
  <c r="AT65" i="13"/>
  <c r="AU65" i="13"/>
  <c r="AV65" i="13"/>
  <c r="AW65" i="13"/>
  <c r="AX65" i="13"/>
  <c r="AY65" i="13"/>
  <c r="AT66" i="13"/>
  <c r="AU66" i="13"/>
  <c r="AV66" i="13"/>
  <c r="AW66" i="13"/>
  <c r="AX66" i="13"/>
  <c r="AY66" i="13"/>
  <c r="AT67" i="13"/>
  <c r="AU67" i="13"/>
  <c r="AV67" i="13"/>
  <c r="AW67" i="13"/>
  <c r="AX67" i="13"/>
  <c r="AY67" i="13"/>
  <c r="AT68" i="13"/>
  <c r="AU68" i="13"/>
  <c r="AV68" i="13"/>
  <c r="AW68" i="13"/>
  <c r="AX68" i="13"/>
  <c r="AY68" i="13"/>
  <c r="AT69" i="13"/>
  <c r="AU69" i="13"/>
  <c r="AV69" i="13"/>
  <c r="AW69" i="13"/>
  <c r="AX69" i="13"/>
  <c r="AY69" i="13"/>
  <c r="AT70" i="13"/>
  <c r="AU70" i="13"/>
  <c r="AV70" i="13"/>
  <c r="AW70" i="13"/>
  <c r="AX70" i="13"/>
  <c r="AY70" i="13"/>
  <c r="AT71" i="13"/>
  <c r="AU71" i="13"/>
  <c r="AV71" i="13"/>
  <c r="AW71" i="13"/>
  <c r="AX71" i="13"/>
  <c r="AY71" i="13"/>
  <c r="AT72" i="13"/>
  <c r="AU72" i="13"/>
  <c r="AV72" i="13"/>
  <c r="AW72" i="13"/>
  <c r="AX72" i="13"/>
  <c r="AY72" i="13"/>
  <c r="AT73" i="13"/>
  <c r="AU73" i="13"/>
  <c r="AV73" i="13"/>
  <c r="AW73" i="13"/>
  <c r="AX73" i="13"/>
  <c r="AY73" i="13"/>
  <c r="AT74" i="13"/>
  <c r="AU74" i="13"/>
  <c r="AV74" i="13"/>
  <c r="AW74" i="13"/>
  <c r="AX74" i="13"/>
  <c r="AY74" i="13"/>
  <c r="AT75" i="13"/>
  <c r="AU75" i="13"/>
  <c r="AV75" i="13"/>
  <c r="AW75" i="13"/>
  <c r="AX75" i="13"/>
  <c r="AY75" i="13"/>
  <c r="AT76" i="13"/>
  <c r="AU76" i="13"/>
  <c r="AV76" i="13"/>
  <c r="AW76" i="13"/>
  <c r="AX76" i="13"/>
  <c r="AY76" i="13"/>
  <c r="AT77" i="13"/>
  <c r="AU77" i="13"/>
  <c r="AV77" i="13"/>
  <c r="AW77" i="13"/>
  <c r="AX77" i="13"/>
  <c r="AY77" i="13"/>
  <c r="AT78" i="13"/>
  <c r="AU78" i="13"/>
  <c r="AV78" i="13"/>
  <c r="AW78" i="13"/>
  <c r="AX78" i="13"/>
  <c r="AY78" i="13"/>
  <c r="AT79" i="13"/>
  <c r="AU79" i="13"/>
  <c r="AV79" i="13"/>
  <c r="AW79" i="13"/>
  <c r="AX79" i="13"/>
  <c r="AY79" i="13"/>
  <c r="AT80" i="13"/>
  <c r="AU80" i="13"/>
  <c r="AV80" i="13"/>
  <c r="AW80" i="13"/>
  <c r="AX80" i="13"/>
  <c r="AY80" i="13"/>
  <c r="AT81" i="13"/>
  <c r="AU81" i="13"/>
  <c r="AV81" i="13"/>
  <c r="AW81" i="13"/>
  <c r="AX81" i="13"/>
  <c r="AY81" i="13"/>
  <c r="AT3" i="13"/>
  <c r="AU3" i="13"/>
  <c r="AV3" i="13"/>
  <c r="AW3" i="13"/>
  <c r="AX3" i="13"/>
  <c r="AY3" i="13"/>
  <c r="AT4" i="13"/>
  <c r="AU4" i="13"/>
  <c r="AV4" i="13"/>
  <c r="AW4" i="13"/>
  <c r="AX4" i="13"/>
  <c r="AY4" i="13"/>
  <c r="AT5" i="13"/>
  <c r="AU5" i="13"/>
  <c r="AV5" i="13"/>
  <c r="AW5" i="13"/>
  <c r="AX5" i="13"/>
  <c r="AY5" i="13"/>
  <c r="AY2" i="13"/>
  <c r="AX2" i="13"/>
  <c r="AW2" i="13"/>
  <c r="AV2" i="13"/>
  <c r="AU2" i="13"/>
  <c r="AT2" i="13"/>
</calcChain>
</file>

<file path=xl/sharedStrings.xml><?xml version="1.0" encoding="utf-8"?>
<sst xmlns="http://schemas.openxmlformats.org/spreadsheetml/2006/main" count="2124" uniqueCount="56">
  <si>
    <t>Time 
[year]</t>
  </si>
  <si>
    <t>Depth
[m]</t>
  </si>
  <si>
    <t>Temp Gradient
[C/m]</t>
  </si>
  <si>
    <t>Temp Surface Air
[C]</t>
  </si>
  <si>
    <t>Temp Surface Rock
[C]</t>
  </si>
  <si>
    <t>Transmissivity
[m^3]</t>
  </si>
  <si>
    <t>mass flow
[kg/s]</t>
  </si>
  <si>
    <t>Temp Production
[C]</t>
  </si>
  <si>
    <t>dP Surface
[Mpa]</t>
  </si>
  <si>
    <t>Trans
[mD-m]</t>
  </si>
  <si>
    <t>Config Number
[-]</t>
  </si>
  <si>
    <t>dW/dmdot
[MW/(kg/s)]</t>
  </si>
  <si>
    <t>IgnoreSilica</t>
  </si>
  <si>
    <t>Fluid</t>
  </si>
  <si>
    <t>Reservoir</t>
  </si>
  <si>
    <t>Method</t>
  </si>
  <si>
    <t>Silica?</t>
  </si>
  <si>
    <t>MinimizeLCOE</t>
  </si>
  <si>
    <t>CO2</t>
  </si>
  <si>
    <t>Conduction</t>
  </si>
  <si>
    <t>Wet</t>
  </si>
  <si>
    <t>Res Length
[m]</t>
  </si>
  <si>
    <t>dT Approach
[C]</t>
  </si>
  <si>
    <t>Cooling Wet/Dry</t>
  </si>
  <si>
    <t>Reservoir Heat
[MWth]</t>
  </si>
  <si>
    <t>Electric
Power
I-P Pair
[MWe]</t>
  </si>
  <si>
    <t>Water</t>
  </si>
  <si>
    <t>orcFluid</t>
  </si>
  <si>
    <t>N_IP_Multiplier</t>
  </si>
  <si>
    <t>SpCC
(Brownfield)
[$/kWe]</t>
  </si>
  <si>
    <t>SpCC
(Greenfield)
[$/kWe]</t>
  </si>
  <si>
    <t>LCOE
(Brownfield)
[$/MWh]</t>
  </si>
  <si>
    <t>LCOE
(Greenfield)
[$/MWh]</t>
  </si>
  <si>
    <t>C_T_G_N</t>
  </si>
  <si>
    <t>C_pump_orc_N</t>
  </si>
  <si>
    <t>C_coolingTowers_N</t>
  </si>
  <si>
    <t>C_heatExchanger_N</t>
  </si>
  <si>
    <t>C_recuperator_N</t>
  </si>
  <si>
    <t>C_pump_prod_N</t>
  </si>
  <si>
    <t>C_pump_inj_N</t>
  </si>
  <si>
    <t>C_plant_otherEquipment_N</t>
  </si>
  <si>
    <t>C_plant_installation_N</t>
  </si>
  <si>
    <t>C_plant_indirectContingency_N</t>
  </si>
  <si>
    <t>C_surfacePlant_N</t>
  </si>
  <si>
    <t>C_gatheringSystem_N</t>
  </si>
  <si>
    <t>C_wells_production_N</t>
  </si>
  <si>
    <t>C_wells_injection_N</t>
  </si>
  <si>
    <t>C_wellfield_N</t>
  </si>
  <si>
    <t>C_exploration_N</t>
  </si>
  <si>
    <t>C_stimulation_N</t>
  </si>
  <si>
    <t>CapitalCost_N
(Brownfield)</t>
  </si>
  <si>
    <t>CapitalCost_N
(Greenfield)</t>
  </si>
  <si>
    <t>Electric Power
5-spot
[MW]</t>
  </si>
  <si>
    <t>Sp CC
(Brownfield)
[$/kWe]</t>
  </si>
  <si>
    <t>Sp CC
(Greenfield)
[$/kWe]</t>
  </si>
  <si>
    <t>R245fa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</si>
</sst>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/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zoomScaleNormal="100" workbookViewId="0">
      <pane ySplit="1" topLeftCell="A53" activePane="bottomLeft" state="frozenSplit"/>
      <selection pane="bottomLeft" activeCell="L2" sqref="L2:M81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7" bestFit="1" customWidth="1"/>
    <col min="4" max="4" width="8.7109375" bestFit="1" customWidth="1"/>
    <col min="5" max="6" width="7.5703125" bestFit="1" customWidth="1"/>
    <col min="7" max="7" width="9.140625" style="5"/>
    <col min="8" max="8" width="14.140625" style="5" customWidth="1"/>
    <col min="9" max="9" width="8.28515625" style="5" bestFit="1" customWidth="1"/>
    <col min="10" max="10" width="5.42578125" style="5" bestFit="1" customWidth="1"/>
    <col min="11" max="11" width="11.140625" style="5" bestFit="1" customWidth="1"/>
    <col min="12" max="12" width="10.5703125" bestFit="1" customWidth="1"/>
    <col min="13" max="13" width="8.5703125" bestFit="1" customWidth="1"/>
    <col min="14" max="14" width="13.85546875" bestFit="1" customWidth="1"/>
    <col min="15" max="15" width="11.28515625" bestFit="1" customWidth="1"/>
    <col min="17" max="17" width="11.7109375" style="4" customWidth="1"/>
    <col min="18" max="18" width="8.7109375" style="4"/>
    <col min="19" max="19" width="9.140625" style="5"/>
    <col min="20" max="20" width="12.42578125" style="5" customWidth="1"/>
    <col min="21" max="21" width="11.7109375" customWidth="1"/>
    <col min="22" max="22" width="12.85546875" style="5" customWidth="1"/>
    <col min="23" max="23" width="11.85546875" customWidth="1"/>
    <col min="24" max="24" width="11" customWidth="1"/>
    <col min="25" max="25" width="10" style="5" bestFit="1" customWidth="1"/>
    <col min="26" max="26" width="12.85546875" customWidth="1"/>
    <col min="27" max="45" width="12.85546875" style="5" customWidth="1"/>
    <col min="46" max="46" width="7.85546875" bestFit="1" customWidth="1"/>
    <col min="47" max="47" width="8.7109375" customWidth="1"/>
    <col min="48" max="48" width="13.28515625" customWidth="1"/>
    <col min="49" max="49" width="12.7109375" customWidth="1"/>
    <col min="50" max="50" width="12.5703125" customWidth="1"/>
    <col min="51" max="51" width="12" customWidth="1"/>
    <col min="52" max="52" width="7.85546875" customWidth="1"/>
    <col min="53" max="53" width="9.85546875" bestFit="1" customWidth="1"/>
    <col min="54" max="54" width="6.5703125" customWidth="1"/>
    <col min="55" max="55" width="3.85546875" customWidth="1"/>
    <col min="56" max="56" width="9.85546875" bestFit="1" customWidth="1"/>
    <col min="57" max="57" width="8.85546875" bestFit="1" customWidth="1"/>
    <col min="58" max="58" width="6.85546875" customWidth="1"/>
    <col min="59" max="59" width="7.85546875" customWidth="1"/>
    <col min="60" max="60" width="9.85546875" bestFit="1" customWidth="1"/>
    <col min="61" max="61" width="6.5703125" customWidth="1"/>
    <col min="62" max="62" width="3.85546875" customWidth="1"/>
    <col min="63" max="64" width="8.85546875" bestFit="1" customWidth="1"/>
    <col min="65" max="65" width="6.85546875" customWidth="1"/>
    <col min="66" max="66" width="7.85546875" customWidth="1"/>
    <col min="67" max="67" width="9.5703125" bestFit="1" customWidth="1"/>
    <col min="68" max="68" width="6.5703125" customWidth="1"/>
    <col min="69" max="69" width="3.85546875" customWidth="1"/>
    <col min="70" max="70" width="7.85546875" customWidth="1"/>
    <col min="71" max="71" width="8.85546875" bestFit="1" customWidth="1"/>
    <col min="72" max="73" width="7.85546875" customWidth="1"/>
    <col min="74" max="74" width="9.5703125" bestFit="1" customWidth="1"/>
    <col min="75" max="75" width="6.5703125" customWidth="1"/>
    <col min="76" max="76" width="3.85546875" customWidth="1"/>
    <col min="77" max="78" width="8.85546875" bestFit="1" customWidth="1"/>
    <col min="79" max="80" width="7.85546875" customWidth="1"/>
    <col min="81" max="81" width="9.5703125" bestFit="1" customWidth="1"/>
    <col min="82" max="82" width="6.5703125" customWidth="1"/>
    <col min="83" max="83" width="3.85546875" customWidth="1"/>
    <col min="84" max="85" width="8.85546875" bestFit="1" customWidth="1"/>
    <col min="86" max="86" width="6.85546875" customWidth="1"/>
    <col min="87" max="87" width="7.85546875" customWidth="1"/>
    <col min="88" max="88" width="9.5703125" bestFit="1" customWidth="1"/>
    <col min="89" max="89" width="6.5703125" customWidth="1"/>
    <col min="90" max="90" width="3.85546875" customWidth="1"/>
    <col min="91" max="91" width="7.85546875" customWidth="1"/>
    <col min="92" max="92" width="8.85546875" bestFit="1" customWidth="1"/>
    <col min="93" max="94" width="7.85546875" customWidth="1"/>
    <col min="95" max="95" width="9.5703125" bestFit="1" customWidth="1"/>
    <col min="96" max="96" width="6.5703125" customWidth="1"/>
    <col min="97" max="97" width="3.85546875" customWidth="1"/>
    <col min="98" max="99" width="8.85546875" bestFit="1" customWidth="1"/>
    <col min="100" max="101" width="7.85546875" customWidth="1"/>
    <col min="102" max="102" width="9.5703125" bestFit="1" customWidth="1"/>
    <col min="103" max="103" width="6.5703125" customWidth="1"/>
    <col min="104" max="104" width="3.85546875" customWidth="1"/>
    <col min="105" max="106" width="8.85546875" bestFit="1" customWidth="1"/>
    <col min="107" max="108" width="7.85546875" customWidth="1"/>
    <col min="109" max="109" width="9.5703125" bestFit="1" customWidth="1"/>
    <col min="110" max="110" width="6.5703125" customWidth="1"/>
    <col min="111" max="111" width="3.85546875" customWidth="1"/>
    <col min="112" max="114" width="7.85546875" customWidth="1"/>
    <col min="115" max="115" width="6.85546875" customWidth="1"/>
    <col min="116" max="116" width="9.5703125" bestFit="1" customWidth="1"/>
    <col min="117" max="117" width="6.5703125" customWidth="1"/>
    <col min="118" max="118" width="3.85546875" customWidth="1"/>
    <col min="119" max="119" width="8.85546875" bestFit="1" customWidth="1"/>
    <col min="120" max="122" width="7.85546875" customWidth="1"/>
    <col min="123" max="123" width="9.5703125" bestFit="1" customWidth="1"/>
    <col min="124" max="124" width="6.5703125" customWidth="1"/>
    <col min="125" max="125" width="3.85546875" customWidth="1"/>
    <col min="126" max="126" width="8.85546875" bestFit="1" customWidth="1"/>
    <col min="127" max="128" width="7.85546875" customWidth="1"/>
    <col min="129" max="129" width="6.85546875" customWidth="1"/>
    <col min="130" max="130" width="9.5703125" bestFit="1" customWidth="1"/>
    <col min="131" max="131" width="6.5703125" customWidth="1"/>
    <col min="132" max="132" width="3.85546875" customWidth="1"/>
    <col min="133" max="133" width="8.85546875" bestFit="1" customWidth="1"/>
    <col min="134" max="134" width="6.85546875" customWidth="1"/>
    <col min="135" max="135" width="7.85546875" customWidth="1"/>
    <col min="136" max="136" width="6.85546875" customWidth="1"/>
    <col min="137" max="137" width="9.5703125" bestFit="1" customWidth="1"/>
    <col min="138" max="138" width="6.5703125" customWidth="1"/>
    <col min="139" max="139" width="3.85546875" customWidth="1"/>
    <col min="140" max="141" width="7.85546875" customWidth="1"/>
    <col min="142" max="143" width="6.85546875" customWidth="1"/>
    <col min="144" max="144" width="9.5703125" bestFit="1" customWidth="1"/>
    <col min="145" max="145" width="6.5703125" customWidth="1"/>
    <col min="146" max="146" width="3.85546875" customWidth="1"/>
    <col min="147" max="147" width="8.85546875" bestFit="1" customWidth="1"/>
    <col min="148" max="150" width="6.85546875" customWidth="1"/>
    <col min="151" max="151" width="9.5703125" bestFit="1" customWidth="1"/>
    <col min="152" max="152" width="10.85546875" bestFit="1" customWidth="1"/>
  </cols>
  <sheetData>
    <row r="1" spans="1:51" ht="75" x14ac:dyDescent="0.25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22</v>
      </c>
      <c r="H1" s="1" t="s">
        <v>5</v>
      </c>
      <c r="I1" s="1" t="s">
        <v>10</v>
      </c>
      <c r="J1" s="1" t="s">
        <v>13</v>
      </c>
      <c r="K1" s="1" t="s">
        <v>14</v>
      </c>
      <c r="L1" s="1" t="s">
        <v>23</v>
      </c>
      <c r="M1" s="1" t="s">
        <v>27</v>
      </c>
      <c r="N1" s="1" t="s">
        <v>15</v>
      </c>
      <c r="O1" s="1" t="s">
        <v>16</v>
      </c>
      <c r="P1" s="1" t="s">
        <v>6</v>
      </c>
      <c r="Q1" s="1" t="s">
        <v>24</v>
      </c>
      <c r="R1" s="1" t="s">
        <v>25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7</v>
      </c>
      <c r="Y1" s="1" t="s">
        <v>8</v>
      </c>
      <c r="Z1" s="1" t="s">
        <v>11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9</v>
      </c>
      <c r="AU1" s="3" t="s">
        <v>52</v>
      </c>
      <c r="AV1" s="3" t="s">
        <v>53</v>
      </c>
      <c r="AW1" s="3" t="s">
        <v>54</v>
      </c>
      <c r="AX1" s="1" t="s">
        <v>31</v>
      </c>
      <c r="AY1" s="1" t="s">
        <v>32</v>
      </c>
    </row>
    <row r="2" spans="1:51" x14ac:dyDescent="0.25">
      <c r="A2" s="5">
        <v>30</v>
      </c>
      <c r="B2" s="5">
        <v>1000</v>
      </c>
      <c r="C2" s="5">
        <v>1000</v>
      </c>
      <c r="D2" s="5">
        <v>3.5000000000000003E-2</v>
      </c>
      <c r="E2" s="5">
        <v>15</v>
      </c>
      <c r="F2" s="5">
        <v>15</v>
      </c>
      <c r="G2" s="5">
        <v>7</v>
      </c>
      <c r="I2" s="5">
        <v>-1</v>
      </c>
      <c r="J2" s="5" t="s">
        <v>18</v>
      </c>
      <c r="K2" s="5" t="s">
        <v>19</v>
      </c>
      <c r="L2" s="5" t="s">
        <v>20</v>
      </c>
      <c r="M2" s="5" t="s">
        <v>55</v>
      </c>
      <c r="N2" s="5" t="s">
        <v>17</v>
      </c>
      <c r="O2" s="5" t="s">
        <v>12</v>
      </c>
      <c r="P2" s="5">
        <v>32.774248599999979</v>
      </c>
      <c r="Q2" s="5">
        <v>5.8295311015338157E-2</v>
      </c>
      <c r="R2" s="5">
        <v>1.5223395905504251E-3</v>
      </c>
      <c r="U2" s="5">
        <v>13404710.314702645</v>
      </c>
      <c r="W2" s="5">
        <v>300597.36682498368</v>
      </c>
      <c r="X2" s="5">
        <v>22.445847316465176</v>
      </c>
      <c r="Y2" s="5">
        <v>4.4482461397304197E-2</v>
      </c>
      <c r="Z2" s="5">
        <v>29.633185996339634</v>
      </c>
      <c r="AT2" s="2">
        <f t="shared" ref="AT2" si="0">H2*1000000000000000</f>
        <v>0</v>
      </c>
      <c r="AU2" s="6">
        <f>S2*R2</f>
        <v>0</v>
      </c>
      <c r="AV2" s="2" t="str">
        <f>IF(ISNUMBER(T2)=TRUE,T2,"")</f>
        <v/>
      </c>
      <c r="AW2" s="2">
        <f>IF(ISNUMBER(U2)=TRUE,U2,"")</f>
        <v>13404710.314702645</v>
      </c>
      <c r="AX2" s="2" t="str">
        <f>IF(ISNUMBER(V2)=TRUE,V2,"")</f>
        <v/>
      </c>
      <c r="AY2" s="2">
        <f>IF(ISNUMBER(W2)=TRUE,W2,"")</f>
        <v>300597.36682498368</v>
      </c>
    </row>
    <row r="3" spans="1:51" x14ac:dyDescent="0.25">
      <c r="A3" s="5">
        <v>30</v>
      </c>
      <c r="B3" s="5">
        <v>1000</v>
      </c>
      <c r="C3" s="5">
        <v>2000</v>
      </c>
      <c r="D3" s="5">
        <v>3.5000000000000003E-2</v>
      </c>
      <c r="E3" s="5">
        <v>15</v>
      </c>
      <c r="F3" s="5">
        <v>15</v>
      </c>
      <c r="G3" s="5">
        <v>7</v>
      </c>
      <c r="I3" s="5">
        <v>-1</v>
      </c>
      <c r="J3" s="5" t="s">
        <v>18</v>
      </c>
      <c r="K3" s="5" t="s">
        <v>19</v>
      </c>
      <c r="L3" s="5" t="s">
        <v>20</v>
      </c>
      <c r="M3" s="5" t="s">
        <v>55</v>
      </c>
      <c r="N3" s="5" t="s">
        <v>17</v>
      </c>
      <c r="O3" s="5" t="s">
        <v>12</v>
      </c>
      <c r="P3" s="5">
        <v>55.078916700000001</v>
      </c>
      <c r="Q3" s="5">
        <v>9.7387657501368269E-2</v>
      </c>
      <c r="R3" s="5">
        <v>2.0034896822885171E-3</v>
      </c>
      <c r="U3" s="5">
        <v>12050929.235257812</v>
      </c>
      <c r="W3" s="5">
        <v>270239.15555560216</v>
      </c>
      <c r="X3" s="5">
        <v>22.426507007799309</v>
      </c>
      <c r="Y3" s="5">
        <v>3.482335717777349E-2</v>
      </c>
      <c r="Z3" s="5">
        <v>0.43764751396662588</v>
      </c>
      <c r="AT3" s="2">
        <f t="shared" ref="AT3:AT66" si="1">H3*1000000000000000</f>
        <v>0</v>
      </c>
      <c r="AU3" s="6">
        <f t="shared" ref="AU3:AU66" si="2">S3*R3</f>
        <v>0</v>
      </c>
      <c r="AV3" s="2" t="str">
        <f t="shared" ref="AV3:AV66" si="3">IF(ISNUMBER(T3)=TRUE,T3,"")</f>
        <v/>
      </c>
      <c r="AW3" s="2">
        <f t="shared" ref="AW3:AW66" si="4">IF(ISNUMBER(U3)=TRUE,U3,"")</f>
        <v>12050929.235257812</v>
      </c>
      <c r="AX3" s="2" t="str">
        <f t="shared" ref="AX3:AX66" si="5">IF(ISNUMBER(V3)=TRUE,V3,"")</f>
        <v/>
      </c>
      <c r="AY3" s="2">
        <f t="shared" ref="AY3:AY66" si="6">IF(ISNUMBER(W3)=TRUE,W3,"")</f>
        <v>270239.15555560216</v>
      </c>
    </row>
    <row r="4" spans="1:51" x14ac:dyDescent="0.25">
      <c r="A4" s="5">
        <v>30</v>
      </c>
      <c r="B4" s="5">
        <v>1000</v>
      </c>
      <c r="C4" s="5">
        <v>3000</v>
      </c>
      <c r="D4" s="5">
        <v>3.5000000000000003E-2</v>
      </c>
      <c r="E4" s="5">
        <v>15</v>
      </c>
      <c r="F4" s="5">
        <v>15</v>
      </c>
      <c r="G4" s="5">
        <v>7</v>
      </c>
      <c r="I4" s="5">
        <v>-1</v>
      </c>
      <c r="J4" s="5" t="s">
        <v>18</v>
      </c>
      <c r="K4" s="5" t="s">
        <v>19</v>
      </c>
      <c r="L4" s="5" t="s">
        <v>20</v>
      </c>
      <c r="M4" s="5" t="s">
        <v>55</v>
      </c>
      <c r="N4" s="5" t="s">
        <v>17</v>
      </c>
      <c r="O4" s="5" t="s">
        <v>12</v>
      </c>
      <c r="P4" s="5">
        <v>48.539808599999986</v>
      </c>
      <c r="Q4" s="5">
        <v>0.13415264320894893</v>
      </c>
      <c r="R4" s="5">
        <v>2.063365745956836E-3</v>
      </c>
      <c r="U4" s="5">
        <v>13677368.841547053</v>
      </c>
      <c r="W4" s="5">
        <v>306711.66793911601</v>
      </c>
      <c r="X4" s="5">
        <v>22.680105579669828</v>
      </c>
      <c r="Y4" s="5">
        <v>6.4937345122538501E-2</v>
      </c>
      <c r="Z4" s="5">
        <v>0.10927660451755583</v>
      </c>
      <c r="AT4" s="2">
        <f t="shared" si="1"/>
        <v>0</v>
      </c>
      <c r="AU4" s="6">
        <f t="shared" si="2"/>
        <v>0</v>
      </c>
      <c r="AV4" s="2" t="str">
        <f t="shared" si="3"/>
        <v/>
      </c>
      <c r="AW4" s="2">
        <f t="shared" si="4"/>
        <v>13677368.841547053</v>
      </c>
      <c r="AX4" s="2" t="str">
        <f t="shared" si="5"/>
        <v/>
      </c>
      <c r="AY4" s="2">
        <f t="shared" si="6"/>
        <v>306711.66793911601</v>
      </c>
    </row>
    <row r="5" spans="1:51" x14ac:dyDescent="0.25">
      <c r="A5" s="5">
        <v>30</v>
      </c>
      <c r="B5" s="5">
        <v>1000</v>
      </c>
      <c r="C5" s="5">
        <v>4000</v>
      </c>
      <c r="D5" s="5">
        <v>3.5000000000000003E-2</v>
      </c>
      <c r="E5" s="5">
        <v>15</v>
      </c>
      <c r="F5" s="5">
        <v>15</v>
      </c>
      <c r="G5" s="5">
        <v>7</v>
      </c>
      <c r="I5" s="5">
        <v>-1</v>
      </c>
      <c r="J5" s="5" t="s">
        <v>18</v>
      </c>
      <c r="K5" s="5" t="s">
        <v>19</v>
      </c>
      <c r="L5" s="5" t="s">
        <v>20</v>
      </c>
      <c r="M5" s="5" t="s">
        <v>55</v>
      </c>
      <c r="N5" s="5" t="s">
        <v>17</v>
      </c>
      <c r="O5" s="5" t="s">
        <v>12</v>
      </c>
      <c r="P5" s="5">
        <v>27.836303300000857</v>
      </c>
      <c r="Q5" s="5">
        <v>0.16389313175752104</v>
      </c>
      <c r="R5" s="5">
        <v>2.0873310143948495E-3</v>
      </c>
      <c r="U5" s="5">
        <v>15614964.284636123</v>
      </c>
      <c r="W5" s="5">
        <v>350161.77424434753</v>
      </c>
      <c r="X5" s="5">
        <v>23.469081177542211</v>
      </c>
      <c r="Y5" s="5">
        <v>0.16684825978361351</v>
      </c>
      <c r="Z5" s="5">
        <v>15212.421306093078</v>
      </c>
      <c r="AT5" s="2">
        <f t="shared" si="1"/>
        <v>0</v>
      </c>
      <c r="AU5" s="6">
        <f t="shared" si="2"/>
        <v>0</v>
      </c>
      <c r="AV5" s="2" t="str">
        <f t="shared" si="3"/>
        <v/>
      </c>
      <c r="AW5" s="2">
        <f t="shared" si="4"/>
        <v>15614964.284636123</v>
      </c>
      <c r="AX5" s="2" t="str">
        <f t="shared" si="5"/>
        <v/>
      </c>
      <c r="AY5" s="2">
        <f t="shared" si="6"/>
        <v>350161.77424434753</v>
      </c>
    </row>
    <row r="6" spans="1:51" x14ac:dyDescent="0.25">
      <c r="A6" s="5">
        <v>30</v>
      </c>
      <c r="B6" s="5">
        <v>1000</v>
      </c>
      <c r="C6" s="5">
        <v>5000</v>
      </c>
      <c r="D6" s="5">
        <v>3.5000000000000003E-2</v>
      </c>
      <c r="E6" s="5">
        <v>15</v>
      </c>
      <c r="F6" s="5">
        <v>15</v>
      </c>
      <c r="G6" s="5">
        <v>7</v>
      </c>
      <c r="I6" s="5">
        <v>-1</v>
      </c>
      <c r="J6" s="5" t="s">
        <v>18</v>
      </c>
      <c r="K6" s="5" t="s">
        <v>19</v>
      </c>
      <c r="L6" s="5" t="s">
        <v>20</v>
      </c>
      <c r="M6" s="5" t="s">
        <v>55</v>
      </c>
      <c r="N6" s="5" t="s">
        <v>17</v>
      </c>
      <c r="O6" s="5" t="s">
        <v>12</v>
      </c>
      <c r="P6" s="5">
        <v>11.0284178</v>
      </c>
      <c r="Q6" s="5">
        <v>0.16809249536937934</v>
      </c>
      <c r="R6" s="5">
        <v>2.4433924378801327E-3</v>
      </c>
      <c r="U6" s="5">
        <v>15236387.345244985</v>
      </c>
      <c r="W6" s="5">
        <v>341672.27850367344</v>
      </c>
      <c r="X6" s="5">
        <v>25.579901619383719</v>
      </c>
      <c r="Y6" s="5">
        <v>0.46792494964957143</v>
      </c>
      <c r="Z6" s="5">
        <v>7.049391782571611E-2</v>
      </c>
      <c r="AT6" s="2">
        <f t="shared" si="1"/>
        <v>0</v>
      </c>
      <c r="AU6" s="6">
        <f t="shared" si="2"/>
        <v>0</v>
      </c>
      <c r="AV6" s="2" t="str">
        <f t="shared" si="3"/>
        <v/>
      </c>
      <c r="AW6" s="2">
        <f t="shared" si="4"/>
        <v>15236387.345244985</v>
      </c>
      <c r="AX6" s="2" t="str">
        <f t="shared" si="5"/>
        <v/>
      </c>
      <c r="AY6" s="2">
        <f t="shared" si="6"/>
        <v>341672.27850367344</v>
      </c>
    </row>
    <row r="7" spans="1:51" x14ac:dyDescent="0.25">
      <c r="A7" s="5">
        <v>30</v>
      </c>
      <c r="B7" s="5">
        <v>1000</v>
      </c>
      <c r="C7" s="5">
        <v>6000</v>
      </c>
      <c r="D7" s="5">
        <v>3.5000000000000003E-2</v>
      </c>
      <c r="E7" s="5">
        <v>15</v>
      </c>
      <c r="F7" s="5">
        <v>15</v>
      </c>
      <c r="G7" s="5">
        <v>7</v>
      </c>
      <c r="I7" s="5">
        <v>-1</v>
      </c>
      <c r="J7" s="5" t="s">
        <v>18</v>
      </c>
      <c r="K7" s="5" t="s">
        <v>19</v>
      </c>
      <c r="L7" s="5" t="s">
        <v>20</v>
      </c>
      <c r="M7" s="5" t="s">
        <v>55</v>
      </c>
      <c r="N7" s="5" t="s">
        <v>17</v>
      </c>
      <c r="O7" s="5" t="s">
        <v>12</v>
      </c>
      <c r="P7" s="5">
        <v>19.792074299999992</v>
      </c>
      <c r="Q7" s="5">
        <v>0.21795722557726199</v>
      </c>
      <c r="R7" s="5">
        <v>2.8485919417919076E-3</v>
      </c>
      <c r="U7" s="5">
        <v>14799874.651160382</v>
      </c>
      <c r="W7" s="5">
        <v>331883.58756243071</v>
      </c>
      <c r="X7" s="5">
        <v>24.630462072607965</v>
      </c>
      <c r="Y7" s="5">
        <v>0.32695676418105418</v>
      </c>
      <c r="Z7" s="5">
        <v>9.3650546046979173</v>
      </c>
      <c r="AT7" s="2">
        <f t="shared" si="1"/>
        <v>0</v>
      </c>
      <c r="AU7" s="6">
        <f t="shared" si="2"/>
        <v>0</v>
      </c>
      <c r="AV7" s="2" t="str">
        <f t="shared" si="3"/>
        <v/>
      </c>
      <c r="AW7" s="2">
        <f t="shared" si="4"/>
        <v>14799874.651160382</v>
      </c>
      <c r="AX7" s="2" t="str">
        <f t="shared" si="5"/>
        <v/>
      </c>
      <c r="AY7" s="2">
        <f t="shared" si="6"/>
        <v>331883.58756243071</v>
      </c>
    </row>
    <row r="8" spans="1:51" x14ac:dyDescent="0.25">
      <c r="A8" s="5">
        <v>30</v>
      </c>
      <c r="B8" s="5">
        <v>1000</v>
      </c>
      <c r="C8" s="5">
        <v>7000</v>
      </c>
      <c r="D8" s="5">
        <v>3.5000000000000003E-2</v>
      </c>
      <c r="E8" s="5">
        <v>15</v>
      </c>
      <c r="F8" s="5">
        <v>15</v>
      </c>
      <c r="G8" s="5">
        <v>7</v>
      </c>
      <c r="I8" s="5">
        <v>-1</v>
      </c>
      <c r="J8" s="5" t="s">
        <v>18</v>
      </c>
      <c r="K8" s="5" t="s">
        <v>19</v>
      </c>
      <c r="L8" s="5" t="s">
        <v>20</v>
      </c>
      <c r="M8" s="5" t="s">
        <v>55</v>
      </c>
      <c r="N8" s="5" t="s">
        <v>17</v>
      </c>
      <c r="O8" s="5" t="s">
        <v>12</v>
      </c>
      <c r="P8" s="5">
        <v>13.7</v>
      </c>
      <c r="Q8" s="5">
        <v>0.22669599104485641</v>
      </c>
      <c r="R8" s="5">
        <v>3.3404995703357155E-3</v>
      </c>
      <c r="U8" s="5">
        <v>14180833.735398009</v>
      </c>
      <c r="W8" s="5">
        <v>318001.7456675712</v>
      </c>
      <c r="X8" s="5">
        <v>25.832812742057889</v>
      </c>
      <c r="Y8" s="5">
        <v>0.50576605385221918</v>
      </c>
      <c r="Z8" s="5">
        <v>1.4554487087214367</v>
      </c>
      <c r="AT8" s="2">
        <f t="shared" si="1"/>
        <v>0</v>
      </c>
      <c r="AU8" s="6">
        <f t="shared" si="2"/>
        <v>0</v>
      </c>
      <c r="AV8" s="2" t="str">
        <f t="shared" si="3"/>
        <v/>
      </c>
      <c r="AW8" s="2">
        <f t="shared" si="4"/>
        <v>14180833.735398009</v>
      </c>
      <c r="AX8" s="2" t="str">
        <f t="shared" si="5"/>
        <v/>
      </c>
      <c r="AY8" s="2">
        <f t="shared" si="6"/>
        <v>318001.7456675712</v>
      </c>
    </row>
    <row r="9" spans="1:51" x14ac:dyDescent="0.25">
      <c r="A9" s="5">
        <v>30</v>
      </c>
      <c r="B9" s="5">
        <v>1000</v>
      </c>
      <c r="C9" s="5">
        <v>8000</v>
      </c>
      <c r="D9" s="5">
        <v>3.5000000000000003E-2</v>
      </c>
      <c r="E9" s="5">
        <v>15</v>
      </c>
      <c r="F9" s="5">
        <v>15</v>
      </c>
      <c r="G9" s="5">
        <v>7</v>
      </c>
      <c r="I9" s="5">
        <v>-1</v>
      </c>
      <c r="J9" s="5" t="s">
        <v>18</v>
      </c>
      <c r="K9" s="5" t="s">
        <v>19</v>
      </c>
      <c r="L9" s="5" t="s">
        <v>20</v>
      </c>
      <c r="M9" s="5" t="s">
        <v>55</v>
      </c>
      <c r="N9" s="5" t="s">
        <v>17</v>
      </c>
      <c r="O9" s="5" t="s">
        <v>12</v>
      </c>
      <c r="P9" s="5">
        <v>19.93839809999999</v>
      </c>
      <c r="Q9" s="5">
        <v>0.27334110482160517</v>
      </c>
      <c r="R9" s="5">
        <v>3.7590258754833599E-3</v>
      </c>
      <c r="U9" s="5">
        <v>14068792.436999518</v>
      </c>
      <c r="W9" s="5">
        <v>315489.24681578338</v>
      </c>
      <c r="X9" s="5">
        <v>25.194180022169867</v>
      </c>
      <c r="Y9" s="5">
        <v>0.41020073404257001</v>
      </c>
      <c r="Z9" s="5">
        <v>9.6019173302380469</v>
      </c>
      <c r="AT9" s="2">
        <f t="shared" si="1"/>
        <v>0</v>
      </c>
      <c r="AU9" s="6">
        <f t="shared" si="2"/>
        <v>0</v>
      </c>
      <c r="AV9" s="2" t="str">
        <f t="shared" si="3"/>
        <v/>
      </c>
      <c r="AW9" s="2">
        <f t="shared" si="4"/>
        <v>14068792.436999518</v>
      </c>
      <c r="AX9" s="2" t="str">
        <f t="shared" si="5"/>
        <v/>
      </c>
      <c r="AY9" s="2">
        <f t="shared" si="6"/>
        <v>315489.24681578338</v>
      </c>
    </row>
    <row r="10" spans="1:51" x14ac:dyDescent="0.25">
      <c r="A10" s="5">
        <v>30</v>
      </c>
      <c r="B10" s="5">
        <v>1000</v>
      </c>
      <c r="C10" s="5">
        <v>9000</v>
      </c>
      <c r="D10" s="5">
        <v>3.5000000000000003E-2</v>
      </c>
      <c r="E10" s="5">
        <v>15</v>
      </c>
      <c r="F10" s="5">
        <v>15</v>
      </c>
      <c r="G10" s="5">
        <v>7</v>
      </c>
      <c r="I10" s="5">
        <v>-1</v>
      </c>
      <c r="J10" s="5" t="s">
        <v>18</v>
      </c>
      <c r="K10" s="5" t="s">
        <v>19</v>
      </c>
      <c r="L10" s="5" t="s">
        <v>20</v>
      </c>
      <c r="M10" s="5" t="s">
        <v>55</v>
      </c>
      <c r="N10" s="5" t="s">
        <v>17</v>
      </c>
      <c r="O10" s="5" t="s">
        <v>12</v>
      </c>
      <c r="P10" s="5">
        <v>20</v>
      </c>
      <c r="Q10" s="5">
        <v>0.29934972607801663</v>
      </c>
      <c r="R10" s="5">
        <v>4.2115532357669752E-3</v>
      </c>
      <c r="U10" s="5">
        <v>13934558.175096743</v>
      </c>
      <c r="W10" s="5">
        <v>312479.07615798019</v>
      </c>
      <c r="X10" s="5">
        <v>25.456551816938884</v>
      </c>
      <c r="Y10" s="5">
        <v>0.44926291853757294</v>
      </c>
      <c r="Z10" s="5">
        <v>18.049162308183323</v>
      </c>
      <c r="AT10" s="2">
        <f t="shared" si="1"/>
        <v>0</v>
      </c>
      <c r="AU10" s="6">
        <f t="shared" si="2"/>
        <v>0</v>
      </c>
      <c r="AV10" s="2" t="str">
        <f t="shared" si="3"/>
        <v/>
      </c>
      <c r="AW10" s="2">
        <f t="shared" si="4"/>
        <v>13934558.175096743</v>
      </c>
      <c r="AX10" s="2" t="str">
        <f t="shared" si="5"/>
        <v/>
      </c>
      <c r="AY10" s="2">
        <f t="shared" si="6"/>
        <v>312479.07615798019</v>
      </c>
    </row>
    <row r="11" spans="1:51" x14ac:dyDescent="0.25">
      <c r="A11" s="5">
        <v>30</v>
      </c>
      <c r="B11" s="5">
        <v>1000</v>
      </c>
      <c r="C11" s="5">
        <v>10000</v>
      </c>
      <c r="D11" s="5">
        <v>3.5000000000000003E-2</v>
      </c>
      <c r="E11" s="5">
        <v>15</v>
      </c>
      <c r="F11" s="5">
        <v>15</v>
      </c>
      <c r="G11" s="5">
        <v>7</v>
      </c>
      <c r="I11" s="5">
        <v>-1</v>
      </c>
      <c r="J11" s="5" t="s">
        <v>18</v>
      </c>
      <c r="K11" s="5" t="s">
        <v>19</v>
      </c>
      <c r="L11" s="5" t="s">
        <v>20</v>
      </c>
      <c r="M11" s="5" t="s">
        <v>55</v>
      </c>
      <c r="N11" s="5" t="s">
        <v>17</v>
      </c>
      <c r="O11" s="5" t="s">
        <v>12</v>
      </c>
      <c r="P11" s="5">
        <v>20</v>
      </c>
      <c r="Q11" s="5">
        <v>0.32409411723983234</v>
      </c>
      <c r="R11" s="5">
        <v>4.661330237243945E-3</v>
      </c>
      <c r="U11" s="5">
        <v>13897207.714518506</v>
      </c>
      <c r="W11" s="5">
        <v>311641.50116859726</v>
      </c>
      <c r="X11" s="5">
        <v>25.714528287242828</v>
      </c>
      <c r="Y11" s="5">
        <v>0.48787126450293322</v>
      </c>
      <c r="Z11" s="5">
        <v>14.78204868196277</v>
      </c>
      <c r="AT11" s="2">
        <f t="shared" si="1"/>
        <v>0</v>
      </c>
      <c r="AU11" s="6">
        <f t="shared" si="2"/>
        <v>0</v>
      </c>
      <c r="AV11" s="2" t="str">
        <f t="shared" si="3"/>
        <v/>
      </c>
      <c r="AW11" s="2">
        <f t="shared" si="4"/>
        <v>13897207.714518506</v>
      </c>
      <c r="AX11" s="2" t="str">
        <f t="shared" si="5"/>
        <v/>
      </c>
      <c r="AY11" s="2">
        <f t="shared" si="6"/>
        <v>311641.50116859726</v>
      </c>
    </row>
    <row r="12" spans="1:51" x14ac:dyDescent="0.25">
      <c r="A12" s="5">
        <v>30</v>
      </c>
      <c r="B12" s="5">
        <v>2000</v>
      </c>
      <c r="C12" s="5">
        <v>1000</v>
      </c>
      <c r="D12" s="5">
        <v>3.5000000000000003E-2</v>
      </c>
      <c r="E12" s="5">
        <v>15</v>
      </c>
      <c r="F12" s="5">
        <v>15</v>
      </c>
      <c r="G12" s="5">
        <v>7</v>
      </c>
      <c r="I12" s="5">
        <v>-1</v>
      </c>
      <c r="J12" s="5" t="s">
        <v>18</v>
      </c>
      <c r="K12" s="5" t="s">
        <v>19</v>
      </c>
      <c r="L12" s="5" t="s">
        <v>20</v>
      </c>
      <c r="M12" s="5" t="s">
        <v>55</v>
      </c>
      <c r="N12" s="5" t="s">
        <v>17</v>
      </c>
      <c r="O12" s="5" t="s">
        <v>12</v>
      </c>
      <c r="P12" s="5">
        <v>6.4398086000000028</v>
      </c>
      <c r="Q12" s="5">
        <v>0.18645398431969304</v>
      </c>
      <c r="R12" s="5">
        <v>7.296122273163356E-3</v>
      </c>
      <c r="U12" s="5">
        <v>4299455.6247757971</v>
      </c>
      <c r="W12" s="5">
        <v>96414.246130401283</v>
      </c>
      <c r="X12" s="5">
        <v>29.878971604970708</v>
      </c>
      <c r="Y12" s="5">
        <v>1.4109920873765471</v>
      </c>
      <c r="Z12" s="5">
        <v>1.0327634682050233</v>
      </c>
      <c r="AT12" s="2">
        <f t="shared" si="1"/>
        <v>0</v>
      </c>
      <c r="AU12" s="6">
        <f t="shared" si="2"/>
        <v>0</v>
      </c>
      <c r="AV12" s="2" t="str">
        <f t="shared" si="3"/>
        <v/>
      </c>
      <c r="AW12" s="2">
        <f t="shared" si="4"/>
        <v>4299455.6247757971</v>
      </c>
      <c r="AX12" s="2" t="str">
        <f t="shared" si="5"/>
        <v/>
      </c>
      <c r="AY12" s="2">
        <f t="shared" si="6"/>
        <v>96414.246130401283</v>
      </c>
    </row>
    <row r="13" spans="1:51" x14ac:dyDescent="0.25">
      <c r="A13" s="5">
        <v>30</v>
      </c>
      <c r="B13" s="5">
        <v>2000</v>
      </c>
      <c r="C13" s="5">
        <v>2000</v>
      </c>
      <c r="D13" s="5">
        <v>3.5000000000000003E-2</v>
      </c>
      <c r="E13" s="5">
        <v>15</v>
      </c>
      <c r="F13" s="5">
        <v>15</v>
      </c>
      <c r="G13" s="5">
        <v>7</v>
      </c>
      <c r="I13" s="5">
        <v>-1</v>
      </c>
      <c r="J13" s="5" t="s">
        <v>18</v>
      </c>
      <c r="K13" s="5" t="s">
        <v>19</v>
      </c>
      <c r="L13" s="5" t="s">
        <v>20</v>
      </c>
      <c r="M13" s="5" t="s">
        <v>55</v>
      </c>
      <c r="N13" s="5" t="s">
        <v>17</v>
      </c>
      <c r="O13" s="5" t="s">
        <v>12</v>
      </c>
      <c r="P13" s="5">
        <v>8.1526966999999981</v>
      </c>
      <c r="Q13" s="5">
        <v>0.26163115753853899</v>
      </c>
      <c r="R13" s="5">
        <v>1.0944611683655582E-2</v>
      </c>
      <c r="U13" s="5">
        <v>3266822.8046851256</v>
      </c>
      <c r="W13" s="5">
        <v>73257.706426902369</v>
      </c>
      <c r="X13" s="5">
        <v>30.798295340654736</v>
      </c>
      <c r="Y13" s="5">
        <v>1.6026314156119619</v>
      </c>
      <c r="Z13" s="5">
        <v>1.0774646032306674</v>
      </c>
      <c r="AT13" s="2">
        <f t="shared" si="1"/>
        <v>0</v>
      </c>
      <c r="AU13" s="6">
        <f t="shared" si="2"/>
        <v>0</v>
      </c>
      <c r="AV13" s="2" t="str">
        <f t="shared" si="3"/>
        <v/>
      </c>
      <c r="AW13" s="2">
        <f t="shared" si="4"/>
        <v>3266822.8046851256</v>
      </c>
      <c r="AX13" s="2" t="str">
        <f t="shared" si="5"/>
        <v/>
      </c>
      <c r="AY13" s="2">
        <f t="shared" si="6"/>
        <v>73257.706426902369</v>
      </c>
    </row>
    <row r="14" spans="1:51" x14ac:dyDescent="0.25">
      <c r="A14" s="5">
        <v>30</v>
      </c>
      <c r="B14" s="5">
        <v>2000</v>
      </c>
      <c r="C14" s="5">
        <v>3000</v>
      </c>
      <c r="D14" s="5">
        <v>3.5000000000000003E-2</v>
      </c>
      <c r="E14" s="5">
        <v>15</v>
      </c>
      <c r="F14" s="5">
        <v>15</v>
      </c>
      <c r="G14" s="5">
        <v>7</v>
      </c>
      <c r="I14" s="5">
        <v>-1</v>
      </c>
      <c r="J14" s="5" t="s">
        <v>18</v>
      </c>
      <c r="K14" s="5" t="s">
        <v>19</v>
      </c>
      <c r="L14" s="5" t="s">
        <v>20</v>
      </c>
      <c r="M14" s="5" t="s">
        <v>55</v>
      </c>
      <c r="N14" s="5" t="s">
        <v>17</v>
      </c>
      <c r="O14" s="5" t="s">
        <v>12</v>
      </c>
      <c r="P14" s="5">
        <v>9.7922486000000006</v>
      </c>
      <c r="Q14" s="5">
        <v>0.33643253904454556</v>
      </c>
      <c r="R14" s="5">
        <v>1.4619259326843562E-2</v>
      </c>
      <c r="U14" s="5">
        <v>2765310.4931215434</v>
      </c>
      <c r="W14" s="5">
        <v>62011.414881088567</v>
      </c>
      <c r="X14" s="5">
        <v>31.449486523936883</v>
      </c>
      <c r="Y14" s="5">
        <v>1.7352688675007923</v>
      </c>
      <c r="Z14" s="5">
        <v>1.5214930456230848</v>
      </c>
      <c r="AT14" s="2">
        <f t="shared" si="1"/>
        <v>0</v>
      </c>
      <c r="AU14" s="6">
        <f t="shared" si="2"/>
        <v>0</v>
      </c>
      <c r="AV14" s="2" t="str">
        <f t="shared" si="3"/>
        <v/>
      </c>
      <c r="AW14" s="2">
        <f t="shared" si="4"/>
        <v>2765310.4931215434</v>
      </c>
      <c r="AX14" s="2" t="str">
        <f t="shared" si="5"/>
        <v/>
      </c>
      <c r="AY14" s="2">
        <f t="shared" si="6"/>
        <v>62011.414881088567</v>
      </c>
    </row>
    <row r="15" spans="1:51" x14ac:dyDescent="0.25">
      <c r="A15" s="5">
        <v>30</v>
      </c>
      <c r="B15" s="5">
        <v>2000</v>
      </c>
      <c r="C15" s="5">
        <v>4000</v>
      </c>
      <c r="D15" s="5">
        <v>3.5000000000000003E-2</v>
      </c>
      <c r="E15" s="5">
        <v>15</v>
      </c>
      <c r="F15" s="5">
        <v>15</v>
      </c>
      <c r="G15" s="5">
        <v>7</v>
      </c>
      <c r="I15" s="5">
        <v>-1</v>
      </c>
      <c r="J15" s="5" t="s">
        <v>18</v>
      </c>
      <c r="K15" s="5" t="s">
        <v>19</v>
      </c>
      <c r="L15" s="5" t="s">
        <v>20</v>
      </c>
      <c r="M15" s="5" t="s">
        <v>55</v>
      </c>
      <c r="N15" s="5" t="s">
        <v>17</v>
      </c>
      <c r="O15" s="5" t="s">
        <v>12</v>
      </c>
      <c r="P15" s="5">
        <v>11.392904300000001</v>
      </c>
      <c r="Q15" s="5">
        <v>0.41098594400673816</v>
      </c>
      <c r="R15" s="5">
        <v>1.8308962317941883E-2</v>
      </c>
      <c r="U15" s="5">
        <v>2479052.8038068977</v>
      </c>
      <c r="W15" s="5">
        <v>55592.155857862475</v>
      </c>
      <c r="X15" s="5">
        <v>31.937198405388962</v>
      </c>
      <c r="Y15" s="5">
        <v>1.8330576375643088</v>
      </c>
      <c r="Z15" s="5">
        <v>1.8596504232820004</v>
      </c>
      <c r="AT15" s="2">
        <f t="shared" si="1"/>
        <v>0</v>
      </c>
      <c r="AU15" s="6">
        <f t="shared" si="2"/>
        <v>0</v>
      </c>
      <c r="AV15" s="2" t="str">
        <f t="shared" si="3"/>
        <v/>
      </c>
      <c r="AW15" s="2">
        <f t="shared" si="4"/>
        <v>2479052.8038068977</v>
      </c>
      <c r="AX15" s="2" t="str">
        <f t="shared" si="5"/>
        <v/>
      </c>
      <c r="AY15" s="2">
        <f t="shared" si="6"/>
        <v>55592.155857862475</v>
      </c>
    </row>
    <row r="16" spans="1:51" x14ac:dyDescent="0.25">
      <c r="A16" s="5">
        <v>30</v>
      </c>
      <c r="B16" s="5">
        <v>2000</v>
      </c>
      <c r="C16" s="5">
        <v>5000</v>
      </c>
      <c r="D16" s="5">
        <v>3.5000000000000003E-2</v>
      </c>
      <c r="E16" s="5">
        <v>15</v>
      </c>
      <c r="F16" s="5">
        <v>15</v>
      </c>
      <c r="G16" s="5">
        <v>7</v>
      </c>
      <c r="I16" s="5">
        <v>-1</v>
      </c>
      <c r="J16" s="5" t="s">
        <v>18</v>
      </c>
      <c r="K16" s="5" t="s">
        <v>19</v>
      </c>
      <c r="L16" s="5" t="s">
        <v>20</v>
      </c>
      <c r="M16" s="5" t="s">
        <v>55</v>
      </c>
      <c r="N16" s="5" t="s">
        <v>17</v>
      </c>
      <c r="O16" s="5" t="s">
        <v>12</v>
      </c>
      <c r="P16" s="5">
        <v>12.9592943</v>
      </c>
      <c r="Q16" s="5">
        <v>0.48523641396467315</v>
      </c>
      <c r="R16" s="5">
        <v>2.2007213910730287E-2</v>
      </c>
      <c r="U16" s="5">
        <v>2301117.0506775402</v>
      </c>
      <c r="W16" s="5">
        <v>51601.989893884922</v>
      </c>
      <c r="X16" s="5">
        <v>32.322890692068569</v>
      </c>
      <c r="Y16" s="5">
        <v>1.909461547287969</v>
      </c>
      <c r="Z16" s="5">
        <v>2.2273293709204856</v>
      </c>
      <c r="AT16" s="2">
        <f t="shared" si="1"/>
        <v>0</v>
      </c>
      <c r="AU16" s="6">
        <f t="shared" si="2"/>
        <v>0</v>
      </c>
      <c r="AV16" s="2" t="str">
        <f t="shared" si="3"/>
        <v/>
      </c>
      <c r="AW16" s="2">
        <f t="shared" si="4"/>
        <v>2301117.0506775402</v>
      </c>
      <c r="AX16" s="2" t="str">
        <f t="shared" si="5"/>
        <v/>
      </c>
      <c r="AY16" s="2">
        <f t="shared" si="6"/>
        <v>51601.989893884922</v>
      </c>
    </row>
    <row r="17" spans="1:51" x14ac:dyDescent="0.25">
      <c r="A17" s="5">
        <v>30</v>
      </c>
      <c r="B17" s="5">
        <v>2000</v>
      </c>
      <c r="C17" s="5">
        <v>6000</v>
      </c>
      <c r="D17" s="5">
        <v>3.5000000000000003E-2</v>
      </c>
      <c r="E17" s="5">
        <v>15</v>
      </c>
      <c r="F17" s="5">
        <v>15</v>
      </c>
      <c r="G17" s="5">
        <v>7</v>
      </c>
      <c r="I17" s="5">
        <v>-1</v>
      </c>
      <c r="J17" s="5" t="s">
        <v>18</v>
      </c>
      <c r="K17" s="5" t="s">
        <v>19</v>
      </c>
      <c r="L17" s="5" t="s">
        <v>20</v>
      </c>
      <c r="M17" s="5" t="s">
        <v>55</v>
      </c>
      <c r="N17" s="5" t="s">
        <v>17</v>
      </c>
      <c r="O17" s="5" t="s">
        <v>12</v>
      </c>
      <c r="P17" s="5">
        <v>14.505580499999992</v>
      </c>
      <c r="Q17" s="5">
        <v>0.55929585291716377</v>
      </c>
      <c r="R17" s="5">
        <v>2.5709824399544366E-2</v>
      </c>
      <c r="U17" s="5">
        <v>2185321.9248769935</v>
      </c>
      <c r="W17" s="5">
        <v>49005.312376084803</v>
      </c>
      <c r="X17" s="5">
        <v>32.634606034131039</v>
      </c>
      <c r="Y17" s="5">
        <v>1.9706017607126105</v>
      </c>
      <c r="Z17" s="5">
        <v>2.2536872108077559</v>
      </c>
      <c r="AT17" s="2">
        <f t="shared" si="1"/>
        <v>0</v>
      </c>
      <c r="AU17" s="6">
        <f t="shared" si="2"/>
        <v>0</v>
      </c>
      <c r="AV17" s="2" t="str">
        <f t="shared" si="3"/>
        <v/>
      </c>
      <c r="AW17" s="2">
        <f t="shared" si="4"/>
        <v>2185321.9248769935</v>
      </c>
      <c r="AX17" s="2" t="str">
        <f t="shared" si="5"/>
        <v/>
      </c>
      <c r="AY17" s="2">
        <f t="shared" si="6"/>
        <v>49005.312376084803</v>
      </c>
    </row>
    <row r="18" spans="1:51" x14ac:dyDescent="0.25">
      <c r="A18" s="5">
        <v>30</v>
      </c>
      <c r="B18" s="5">
        <v>2000</v>
      </c>
      <c r="C18" s="5">
        <v>7000</v>
      </c>
      <c r="D18" s="5">
        <v>3.5000000000000003E-2</v>
      </c>
      <c r="E18" s="5">
        <v>15</v>
      </c>
      <c r="F18" s="5">
        <v>15</v>
      </c>
      <c r="G18" s="5">
        <v>7</v>
      </c>
      <c r="I18" s="5">
        <v>-1</v>
      </c>
      <c r="J18" s="5" t="s">
        <v>18</v>
      </c>
      <c r="K18" s="5" t="s">
        <v>19</v>
      </c>
      <c r="L18" s="5" t="s">
        <v>20</v>
      </c>
      <c r="M18" s="5" t="s">
        <v>55</v>
      </c>
      <c r="N18" s="5" t="s">
        <v>17</v>
      </c>
      <c r="O18" s="5" t="s">
        <v>12</v>
      </c>
      <c r="P18" s="5">
        <v>16.013800499999995</v>
      </c>
      <c r="Q18" s="5">
        <v>0.63290936961153799</v>
      </c>
      <c r="R18" s="5">
        <v>2.9413742093458695E-2</v>
      </c>
      <c r="U18" s="5">
        <v>2108481.7830023863</v>
      </c>
      <c r="W18" s="5">
        <v>47282.190893285522</v>
      </c>
      <c r="X18" s="5">
        <v>32.903172096161008</v>
      </c>
      <c r="Y18" s="5">
        <v>2.0228328487873934</v>
      </c>
      <c r="Z18" s="5">
        <v>2.5609299768706437</v>
      </c>
      <c r="AT18" s="2">
        <f t="shared" si="1"/>
        <v>0</v>
      </c>
      <c r="AU18" s="6">
        <f t="shared" si="2"/>
        <v>0</v>
      </c>
      <c r="AV18" s="2" t="str">
        <f t="shared" si="3"/>
        <v/>
      </c>
      <c r="AW18" s="2">
        <f t="shared" si="4"/>
        <v>2108481.7830023863</v>
      </c>
      <c r="AX18" s="2" t="str">
        <f t="shared" si="5"/>
        <v/>
      </c>
      <c r="AY18" s="2">
        <f t="shared" si="6"/>
        <v>47282.190893285522</v>
      </c>
    </row>
    <row r="19" spans="1:51" x14ac:dyDescent="0.25">
      <c r="A19" s="5">
        <v>30</v>
      </c>
      <c r="B19" s="5">
        <v>2000</v>
      </c>
      <c r="C19" s="5">
        <v>8000</v>
      </c>
      <c r="D19" s="5">
        <v>3.5000000000000003E-2</v>
      </c>
      <c r="E19" s="5">
        <v>15</v>
      </c>
      <c r="F19" s="5">
        <v>15</v>
      </c>
      <c r="G19" s="5">
        <v>7</v>
      </c>
      <c r="I19" s="5">
        <v>-1</v>
      </c>
      <c r="J19" s="5" t="s">
        <v>18</v>
      </c>
      <c r="K19" s="5" t="s">
        <v>19</v>
      </c>
      <c r="L19" s="5" t="s">
        <v>20</v>
      </c>
      <c r="M19" s="5" t="s">
        <v>55</v>
      </c>
      <c r="N19" s="5" t="s">
        <v>17</v>
      </c>
      <c r="O19" s="5" t="s">
        <v>12</v>
      </c>
      <c r="P19" s="5">
        <v>17.507028599999995</v>
      </c>
      <c r="Q19" s="5">
        <v>0.70633895642955247</v>
      </c>
      <c r="R19" s="5">
        <v>3.311671698613481E-2</v>
      </c>
      <c r="U19" s="5">
        <v>2057687.3858227944</v>
      </c>
      <c r="W19" s="5">
        <v>46143.138897144978</v>
      </c>
      <c r="X19" s="5">
        <v>33.130895841854141</v>
      </c>
      <c r="Y19" s="5">
        <v>2.0667719193687599</v>
      </c>
      <c r="Z19" s="5">
        <v>2.4013549579516478</v>
      </c>
      <c r="AT19" s="2">
        <f t="shared" si="1"/>
        <v>0</v>
      </c>
      <c r="AU19" s="6">
        <f t="shared" si="2"/>
        <v>0</v>
      </c>
      <c r="AV19" s="2" t="str">
        <f t="shared" si="3"/>
        <v/>
      </c>
      <c r="AW19" s="2">
        <f t="shared" si="4"/>
        <v>2057687.3858227944</v>
      </c>
      <c r="AX19" s="2" t="str">
        <f t="shared" si="5"/>
        <v/>
      </c>
      <c r="AY19" s="2">
        <f t="shared" si="6"/>
        <v>46143.138897144978</v>
      </c>
    </row>
    <row r="20" spans="1:51" x14ac:dyDescent="0.25">
      <c r="A20" s="5">
        <v>30</v>
      </c>
      <c r="B20" s="5">
        <v>2000</v>
      </c>
      <c r="C20" s="5">
        <v>9000</v>
      </c>
      <c r="D20" s="5">
        <v>3.5000000000000003E-2</v>
      </c>
      <c r="E20" s="5">
        <v>15</v>
      </c>
      <c r="F20" s="5">
        <v>15</v>
      </c>
      <c r="G20" s="5">
        <v>7</v>
      </c>
      <c r="I20" s="5">
        <v>-1</v>
      </c>
      <c r="J20" s="5" t="s">
        <v>18</v>
      </c>
      <c r="K20" s="5" t="s">
        <v>19</v>
      </c>
      <c r="L20" s="5" t="s">
        <v>20</v>
      </c>
      <c r="M20" s="5" t="s">
        <v>55</v>
      </c>
      <c r="N20" s="5" t="s">
        <v>17</v>
      </c>
      <c r="O20" s="5" t="s">
        <v>12</v>
      </c>
      <c r="P20" s="5">
        <v>18.961360499999991</v>
      </c>
      <c r="Q20" s="5">
        <v>0.77926195967899992</v>
      </c>
      <c r="R20" s="5">
        <v>3.6816787241275913E-2</v>
      </c>
      <c r="U20" s="5">
        <v>2025185.9962335399</v>
      </c>
      <c r="W20" s="5">
        <v>45414.3031446881</v>
      </c>
      <c r="X20" s="5">
        <v>33.337753250857659</v>
      </c>
      <c r="Y20" s="5">
        <v>2.1064123200210512</v>
      </c>
      <c r="Z20" s="5">
        <v>2.4881843696251673</v>
      </c>
      <c r="AT20" s="2">
        <f t="shared" si="1"/>
        <v>0</v>
      </c>
      <c r="AU20" s="6">
        <f t="shared" si="2"/>
        <v>0</v>
      </c>
      <c r="AV20" s="2" t="str">
        <f t="shared" si="3"/>
        <v/>
      </c>
      <c r="AW20" s="2">
        <f t="shared" si="4"/>
        <v>2025185.9962335399</v>
      </c>
      <c r="AX20" s="2" t="str">
        <f t="shared" si="5"/>
        <v/>
      </c>
      <c r="AY20" s="2">
        <f t="shared" si="6"/>
        <v>45414.3031446881</v>
      </c>
    </row>
    <row r="21" spans="1:51" x14ac:dyDescent="0.25">
      <c r="A21" s="5">
        <v>30</v>
      </c>
      <c r="B21" s="5">
        <v>2000</v>
      </c>
      <c r="C21" s="5">
        <v>10000</v>
      </c>
      <c r="D21" s="5">
        <v>3.5000000000000003E-2</v>
      </c>
      <c r="E21" s="5">
        <v>15</v>
      </c>
      <c r="F21" s="5">
        <v>15</v>
      </c>
      <c r="G21" s="5">
        <v>7</v>
      </c>
      <c r="I21" s="5">
        <v>-1</v>
      </c>
      <c r="J21" s="5" t="s">
        <v>18</v>
      </c>
      <c r="K21" s="5" t="s">
        <v>19</v>
      </c>
      <c r="L21" s="5" t="s">
        <v>20</v>
      </c>
      <c r="M21" s="5" t="s">
        <v>55</v>
      </c>
      <c r="N21" s="5" t="s">
        <v>17</v>
      </c>
      <c r="O21" s="5" t="s">
        <v>12</v>
      </c>
      <c r="P21" s="5">
        <v>20.376970499999988</v>
      </c>
      <c r="Q21" s="5">
        <v>0.85165601811367042</v>
      </c>
      <c r="R21" s="5">
        <v>4.0512321015971547E-2</v>
      </c>
      <c r="U21" s="5">
        <v>2006043.2472094435</v>
      </c>
      <c r="W21" s="5">
        <v>44985.031656133549</v>
      </c>
      <c r="X21" s="5">
        <v>33.529010486331941</v>
      </c>
      <c r="Y21" s="5">
        <v>2.1428304967701566</v>
      </c>
      <c r="Z21" s="5">
        <v>2.7612088394271606</v>
      </c>
      <c r="AT21" s="2">
        <f t="shared" si="1"/>
        <v>0</v>
      </c>
      <c r="AU21" s="6">
        <f t="shared" si="2"/>
        <v>0</v>
      </c>
      <c r="AV21" s="2" t="str">
        <f t="shared" si="3"/>
        <v/>
      </c>
      <c r="AW21" s="2">
        <f t="shared" si="4"/>
        <v>2006043.2472094435</v>
      </c>
      <c r="AX21" s="2" t="str">
        <f t="shared" si="5"/>
        <v/>
      </c>
      <c r="AY21" s="2">
        <f t="shared" si="6"/>
        <v>44985.031656133549</v>
      </c>
    </row>
    <row r="22" spans="1:51" x14ac:dyDescent="0.25">
      <c r="A22" s="5">
        <v>30</v>
      </c>
      <c r="B22" s="5">
        <v>3000</v>
      </c>
      <c r="C22" s="5">
        <v>1000</v>
      </c>
      <c r="D22" s="5">
        <v>3.5000000000000003E-2</v>
      </c>
      <c r="E22" s="5">
        <v>15</v>
      </c>
      <c r="F22" s="5">
        <v>15</v>
      </c>
      <c r="G22" s="5">
        <v>7</v>
      </c>
      <c r="I22" s="5">
        <v>-1</v>
      </c>
      <c r="J22" s="5" t="s">
        <v>18</v>
      </c>
      <c r="K22" s="5" t="s">
        <v>19</v>
      </c>
      <c r="L22" s="5" t="s">
        <v>20</v>
      </c>
      <c r="M22" s="5" t="s">
        <v>55</v>
      </c>
      <c r="N22" s="5" t="s">
        <v>17</v>
      </c>
      <c r="O22" s="5" t="s">
        <v>12</v>
      </c>
      <c r="P22" s="5">
        <v>10.8250286</v>
      </c>
      <c r="Q22" s="5">
        <v>0.43648615949180386</v>
      </c>
      <c r="R22" s="5">
        <v>2.564174842629402E-2</v>
      </c>
      <c r="U22" s="5">
        <v>1729154.0977320131</v>
      </c>
      <c r="W22" s="5">
        <v>38775.859858960612</v>
      </c>
      <c r="X22" s="5">
        <v>34.299567446214219</v>
      </c>
      <c r="Y22" s="5">
        <v>2.4580970199535543</v>
      </c>
      <c r="Z22" s="5">
        <v>3.0899265566085403</v>
      </c>
      <c r="AT22" s="2">
        <f t="shared" si="1"/>
        <v>0</v>
      </c>
      <c r="AU22" s="6">
        <f t="shared" si="2"/>
        <v>0</v>
      </c>
      <c r="AV22" s="2" t="str">
        <f t="shared" si="3"/>
        <v/>
      </c>
      <c r="AW22" s="2">
        <f t="shared" si="4"/>
        <v>1729154.0977320131</v>
      </c>
      <c r="AX22" s="2" t="str">
        <f t="shared" si="5"/>
        <v/>
      </c>
      <c r="AY22" s="2">
        <f t="shared" si="6"/>
        <v>38775.859858960612</v>
      </c>
    </row>
    <row r="23" spans="1:51" x14ac:dyDescent="0.25">
      <c r="A23" s="5">
        <v>30</v>
      </c>
      <c r="B23" s="5">
        <v>3000</v>
      </c>
      <c r="C23" s="5">
        <v>2000</v>
      </c>
      <c r="D23" s="5">
        <v>3.5000000000000003E-2</v>
      </c>
      <c r="E23" s="5">
        <v>15</v>
      </c>
      <c r="F23" s="5">
        <v>15</v>
      </c>
      <c r="G23" s="5">
        <v>7</v>
      </c>
      <c r="I23" s="5">
        <v>-1</v>
      </c>
      <c r="J23" s="5" t="s">
        <v>18</v>
      </c>
      <c r="K23" s="5" t="s">
        <v>19</v>
      </c>
      <c r="L23" s="5" t="s">
        <v>20</v>
      </c>
      <c r="M23" s="5" t="s">
        <v>55</v>
      </c>
      <c r="N23" s="5" t="s">
        <v>17</v>
      </c>
      <c r="O23" s="5" t="s">
        <v>12</v>
      </c>
      <c r="P23" s="5">
        <v>12.905580499999999</v>
      </c>
      <c r="Q23" s="5">
        <v>0.56275425298687254</v>
      </c>
      <c r="R23" s="5">
        <v>3.5240899695526455E-2</v>
      </c>
      <c r="U23" s="5">
        <v>1400223.0725263949</v>
      </c>
      <c r="W23" s="5">
        <v>31399.661662763752</v>
      </c>
      <c r="X23" s="5">
        <v>35.563151149818957</v>
      </c>
      <c r="Y23" s="5">
        <v>2.7407967834197655</v>
      </c>
      <c r="Z23" s="5">
        <v>4.1642559547765376</v>
      </c>
      <c r="AT23" s="2">
        <f t="shared" si="1"/>
        <v>0</v>
      </c>
      <c r="AU23" s="6">
        <f t="shared" si="2"/>
        <v>0</v>
      </c>
      <c r="AV23" s="2" t="str">
        <f t="shared" si="3"/>
        <v/>
      </c>
      <c r="AW23" s="2">
        <f t="shared" si="4"/>
        <v>1400223.0725263949</v>
      </c>
      <c r="AX23" s="2" t="str">
        <f t="shared" si="5"/>
        <v/>
      </c>
      <c r="AY23" s="2">
        <f t="shared" si="6"/>
        <v>31399.661662763752</v>
      </c>
    </row>
    <row r="24" spans="1:51" x14ac:dyDescent="0.25">
      <c r="A24" s="5">
        <v>30</v>
      </c>
      <c r="B24" s="5">
        <v>3000</v>
      </c>
      <c r="C24" s="5">
        <v>3000</v>
      </c>
      <c r="D24" s="5">
        <v>3.5000000000000003E-2</v>
      </c>
      <c r="E24" s="5">
        <v>15</v>
      </c>
      <c r="F24" s="5">
        <v>15</v>
      </c>
      <c r="G24" s="5">
        <v>7</v>
      </c>
      <c r="I24" s="5">
        <v>-1</v>
      </c>
      <c r="J24" s="5" t="s">
        <v>18</v>
      </c>
      <c r="K24" s="5" t="s">
        <v>19</v>
      </c>
      <c r="L24" s="5" t="s">
        <v>20</v>
      </c>
      <c r="M24" s="5" t="s">
        <v>55</v>
      </c>
      <c r="N24" s="5" t="s">
        <v>17</v>
      </c>
      <c r="O24" s="5" t="s">
        <v>12</v>
      </c>
      <c r="P24" s="5">
        <v>14.927132399999993</v>
      </c>
      <c r="Q24" s="5">
        <v>0.68883961187236242</v>
      </c>
      <c r="R24" s="5">
        <v>4.4901166214161868E-2</v>
      </c>
      <c r="U24" s="5">
        <v>1216863.4286554002</v>
      </c>
      <c r="W24" s="5">
        <v>27287.866268786933</v>
      </c>
      <c r="X24" s="5">
        <v>36.527431835547233</v>
      </c>
      <c r="Y24" s="5">
        <v>2.950197028933577</v>
      </c>
      <c r="Z24" s="5">
        <v>4.1229566869583438</v>
      </c>
      <c r="AT24" s="2">
        <f t="shared" si="1"/>
        <v>0</v>
      </c>
      <c r="AU24" s="6">
        <f t="shared" si="2"/>
        <v>0</v>
      </c>
      <c r="AV24" s="2" t="str">
        <f t="shared" si="3"/>
        <v/>
      </c>
      <c r="AW24" s="2">
        <f t="shared" si="4"/>
        <v>1216863.4286554002</v>
      </c>
      <c r="AX24" s="2" t="str">
        <f t="shared" si="5"/>
        <v/>
      </c>
      <c r="AY24" s="2">
        <f t="shared" si="6"/>
        <v>27287.866268786933</v>
      </c>
    </row>
    <row r="25" spans="1:51" x14ac:dyDescent="0.25">
      <c r="A25" s="5">
        <v>30</v>
      </c>
      <c r="B25" s="5">
        <v>3000</v>
      </c>
      <c r="C25" s="5">
        <v>4000</v>
      </c>
      <c r="D25" s="5">
        <v>3.5000000000000003E-2</v>
      </c>
      <c r="E25" s="5">
        <v>15</v>
      </c>
      <c r="F25" s="5">
        <v>15</v>
      </c>
      <c r="G25" s="5">
        <v>7</v>
      </c>
      <c r="I25" s="5">
        <v>-1</v>
      </c>
      <c r="J25" s="5" t="s">
        <v>18</v>
      </c>
      <c r="K25" s="5" t="s">
        <v>19</v>
      </c>
      <c r="L25" s="5" t="s">
        <v>20</v>
      </c>
      <c r="M25" s="5" t="s">
        <v>55</v>
      </c>
      <c r="N25" s="5" t="s">
        <v>17</v>
      </c>
      <c r="O25" s="5" t="s">
        <v>12</v>
      </c>
      <c r="P25" s="5">
        <v>16.861360499999993</v>
      </c>
      <c r="Q25" s="5">
        <v>0.81401854287559894</v>
      </c>
      <c r="R25" s="5">
        <v>5.4601500330521323E-2</v>
      </c>
      <c r="U25" s="5">
        <v>1102901.6511163835</v>
      </c>
      <c r="W25" s="5">
        <v>24732.301139613694</v>
      </c>
      <c r="X25" s="5">
        <v>37.325747785303172</v>
      </c>
      <c r="Y25" s="5">
        <v>3.1191845207704678</v>
      </c>
      <c r="Z25" s="5">
        <v>5.6650294851808392</v>
      </c>
      <c r="AT25" s="2">
        <f t="shared" si="1"/>
        <v>0</v>
      </c>
      <c r="AU25" s="6">
        <f t="shared" si="2"/>
        <v>0</v>
      </c>
      <c r="AV25" s="2" t="str">
        <f t="shared" si="3"/>
        <v/>
      </c>
      <c r="AW25" s="2">
        <f t="shared" si="4"/>
        <v>1102901.6511163835</v>
      </c>
      <c r="AX25" s="2" t="str">
        <f t="shared" si="5"/>
        <v/>
      </c>
      <c r="AY25" s="2">
        <f t="shared" si="6"/>
        <v>24732.301139613694</v>
      </c>
    </row>
    <row r="26" spans="1:51" x14ac:dyDescent="0.25">
      <c r="A26" s="5">
        <v>30</v>
      </c>
      <c r="B26" s="5">
        <v>3000</v>
      </c>
      <c r="C26" s="5">
        <v>5000</v>
      </c>
      <c r="D26" s="5">
        <v>3.5000000000000003E-2</v>
      </c>
      <c r="E26" s="5">
        <v>15</v>
      </c>
      <c r="F26" s="5">
        <v>15</v>
      </c>
      <c r="G26" s="5">
        <v>7</v>
      </c>
      <c r="I26" s="5">
        <v>-1</v>
      </c>
      <c r="J26" s="5" t="s">
        <v>18</v>
      </c>
      <c r="K26" s="5" t="s">
        <v>19</v>
      </c>
      <c r="L26" s="5" t="s">
        <v>20</v>
      </c>
      <c r="M26" s="5" t="s">
        <v>55</v>
      </c>
      <c r="N26" s="5" t="s">
        <v>17</v>
      </c>
      <c r="O26" s="5" t="s">
        <v>12</v>
      </c>
      <c r="P26" s="5">
        <v>18.778742399999992</v>
      </c>
      <c r="Q26" s="5">
        <v>0.93914403867199936</v>
      </c>
      <c r="R26" s="5">
        <v>6.4328356281607657E-2</v>
      </c>
      <c r="U26" s="5">
        <v>1027399.3626713918</v>
      </c>
      <c r="W26" s="5">
        <v>23039.180694412313</v>
      </c>
      <c r="X26" s="5">
        <v>37.972320553580452</v>
      </c>
      <c r="Y26" s="5">
        <v>3.2535577935114186</v>
      </c>
      <c r="Z26" s="5">
        <v>5.6791297046397222</v>
      </c>
      <c r="AT26" s="2">
        <f t="shared" si="1"/>
        <v>0</v>
      </c>
      <c r="AU26" s="6">
        <f t="shared" si="2"/>
        <v>0</v>
      </c>
      <c r="AV26" s="2" t="str">
        <f t="shared" si="3"/>
        <v/>
      </c>
      <c r="AW26" s="2">
        <f t="shared" si="4"/>
        <v>1027399.3626713918</v>
      </c>
      <c r="AX26" s="2" t="str">
        <f t="shared" si="5"/>
        <v/>
      </c>
      <c r="AY26" s="2">
        <f t="shared" si="6"/>
        <v>23039.180694412313</v>
      </c>
    </row>
    <row r="27" spans="1:51" x14ac:dyDescent="0.25">
      <c r="A27" s="5">
        <v>30</v>
      </c>
      <c r="B27" s="5">
        <v>3000</v>
      </c>
      <c r="C27" s="5">
        <v>6000</v>
      </c>
      <c r="D27" s="5">
        <v>3.5000000000000003E-2</v>
      </c>
      <c r="E27" s="5">
        <v>15</v>
      </c>
      <c r="F27" s="5">
        <v>15</v>
      </c>
      <c r="G27" s="5">
        <v>7</v>
      </c>
      <c r="I27" s="5">
        <v>-1</v>
      </c>
      <c r="J27" s="5" t="s">
        <v>18</v>
      </c>
      <c r="K27" s="5" t="s">
        <v>19</v>
      </c>
      <c r="L27" s="5" t="s">
        <v>20</v>
      </c>
      <c r="M27" s="5" t="s">
        <v>55</v>
      </c>
      <c r="N27" s="5" t="s">
        <v>17</v>
      </c>
      <c r="O27" s="5" t="s">
        <v>12</v>
      </c>
      <c r="P27" s="5">
        <v>20.659256699999997</v>
      </c>
      <c r="Q27" s="5">
        <v>1.063832421184508</v>
      </c>
      <c r="R27" s="5">
        <v>7.4071781761345268E-2</v>
      </c>
      <c r="U27" s="5">
        <v>975425.99928083469</v>
      </c>
      <c r="W27" s="5">
        <v>21873.690667887553</v>
      </c>
      <c r="X27" s="5">
        <v>38.522250760704978</v>
      </c>
      <c r="Y27" s="5">
        <v>3.3659514527518546</v>
      </c>
      <c r="Z27" s="5">
        <v>5.5496374481684985</v>
      </c>
      <c r="AT27" s="2">
        <f t="shared" si="1"/>
        <v>0</v>
      </c>
      <c r="AU27" s="6">
        <f t="shared" si="2"/>
        <v>0</v>
      </c>
      <c r="AV27" s="2" t="str">
        <f t="shared" si="3"/>
        <v/>
      </c>
      <c r="AW27" s="2">
        <f t="shared" si="4"/>
        <v>975425.99928083469</v>
      </c>
      <c r="AX27" s="2" t="str">
        <f t="shared" si="5"/>
        <v/>
      </c>
      <c r="AY27" s="2">
        <f t="shared" si="6"/>
        <v>21873.690667887553</v>
      </c>
    </row>
    <row r="28" spans="1:51" x14ac:dyDescent="0.25">
      <c r="A28" s="5">
        <v>30</v>
      </c>
      <c r="B28" s="5">
        <v>3000</v>
      </c>
      <c r="C28" s="5">
        <v>7000</v>
      </c>
      <c r="D28" s="5">
        <v>3.5000000000000003E-2</v>
      </c>
      <c r="E28" s="5">
        <v>15</v>
      </c>
      <c r="F28" s="5">
        <v>15</v>
      </c>
      <c r="G28" s="5">
        <v>7</v>
      </c>
      <c r="I28" s="5">
        <v>-1</v>
      </c>
      <c r="J28" s="5" t="s">
        <v>18</v>
      </c>
      <c r="K28" s="5" t="s">
        <v>19</v>
      </c>
      <c r="L28" s="5" t="s">
        <v>20</v>
      </c>
      <c r="M28" s="5" t="s">
        <v>55</v>
      </c>
      <c r="N28" s="5" t="s">
        <v>17</v>
      </c>
      <c r="O28" s="5" t="s">
        <v>12</v>
      </c>
      <c r="P28" s="5">
        <v>22.47697049999999</v>
      </c>
      <c r="Q28" s="5">
        <v>1.1875972920225952</v>
      </c>
      <c r="R28" s="5">
        <v>8.3824249936299361E-2</v>
      </c>
      <c r="U28" s="5">
        <v>938895.93241775688</v>
      </c>
      <c r="W28" s="5">
        <v>21054.512807927556</v>
      </c>
      <c r="X28" s="5">
        <v>39.016583345345396</v>
      </c>
      <c r="Y28" s="5">
        <v>3.4653862180085686</v>
      </c>
      <c r="Z28" s="5">
        <v>6.632477259972708</v>
      </c>
      <c r="AT28" s="2">
        <f t="shared" si="1"/>
        <v>0</v>
      </c>
      <c r="AU28" s="6">
        <f t="shared" si="2"/>
        <v>0</v>
      </c>
      <c r="AV28" s="2" t="str">
        <f t="shared" si="3"/>
        <v/>
      </c>
      <c r="AW28" s="2">
        <f t="shared" si="4"/>
        <v>938895.93241775688</v>
      </c>
      <c r="AX28" s="2" t="str">
        <f t="shared" si="5"/>
        <v/>
      </c>
      <c r="AY28" s="2">
        <f t="shared" si="6"/>
        <v>21054.512807927556</v>
      </c>
    </row>
    <row r="29" spans="1:51" x14ac:dyDescent="0.25">
      <c r="A29" s="5">
        <v>30</v>
      </c>
      <c r="B29" s="5">
        <v>3000</v>
      </c>
      <c r="C29" s="5">
        <v>8000</v>
      </c>
      <c r="D29" s="5">
        <v>3.5000000000000003E-2</v>
      </c>
      <c r="E29" s="5">
        <v>15</v>
      </c>
      <c r="F29" s="5">
        <v>15</v>
      </c>
      <c r="G29" s="5">
        <v>7</v>
      </c>
      <c r="I29" s="5">
        <v>-1</v>
      </c>
      <c r="J29" s="5" t="s">
        <v>18</v>
      </c>
      <c r="K29" s="5" t="s">
        <v>19</v>
      </c>
      <c r="L29" s="5" t="s">
        <v>20</v>
      </c>
      <c r="M29" s="5" t="s">
        <v>55</v>
      </c>
      <c r="N29" s="5" t="s">
        <v>17</v>
      </c>
      <c r="O29" s="5" t="s">
        <v>12</v>
      </c>
      <c r="P29" s="5">
        <v>24.288696699999996</v>
      </c>
      <c r="Q29" s="5">
        <v>1.311295252038412</v>
      </c>
      <c r="R29" s="5">
        <v>9.3580359378335767E-2</v>
      </c>
      <c r="U29" s="5">
        <v>913051.83934019925</v>
      </c>
      <c r="W29" s="5">
        <v>20474.965309719209</v>
      </c>
      <c r="X29" s="5">
        <v>39.439519538802259</v>
      </c>
      <c r="Y29" s="5">
        <v>3.5494015342563241</v>
      </c>
      <c r="Z29" s="5">
        <v>6.2955278509020518</v>
      </c>
      <c r="AT29" s="2">
        <f t="shared" si="1"/>
        <v>0</v>
      </c>
      <c r="AU29" s="6">
        <f t="shared" si="2"/>
        <v>0</v>
      </c>
      <c r="AV29" s="2" t="str">
        <f t="shared" si="3"/>
        <v/>
      </c>
      <c r="AW29" s="2">
        <f t="shared" si="4"/>
        <v>913051.83934019925</v>
      </c>
      <c r="AX29" s="2" t="str">
        <f t="shared" si="5"/>
        <v/>
      </c>
      <c r="AY29" s="2">
        <f t="shared" si="6"/>
        <v>20474.965309719209</v>
      </c>
    </row>
    <row r="30" spans="1:51" x14ac:dyDescent="0.25">
      <c r="A30" s="5">
        <v>30</v>
      </c>
      <c r="B30" s="5">
        <v>3000</v>
      </c>
      <c r="C30" s="5">
        <v>9000</v>
      </c>
      <c r="D30" s="5">
        <v>3.5000000000000003E-2</v>
      </c>
      <c r="E30" s="5">
        <v>15</v>
      </c>
      <c r="F30" s="5">
        <v>15</v>
      </c>
      <c r="G30" s="5">
        <v>7</v>
      </c>
      <c r="I30" s="5">
        <v>-1</v>
      </c>
      <c r="J30" s="5" t="s">
        <v>18</v>
      </c>
      <c r="K30" s="5" t="s">
        <v>19</v>
      </c>
      <c r="L30" s="5" t="s">
        <v>20</v>
      </c>
      <c r="M30" s="5" t="s">
        <v>55</v>
      </c>
      <c r="N30" s="5" t="s">
        <v>17</v>
      </c>
      <c r="O30" s="5" t="s">
        <v>12</v>
      </c>
      <c r="P30" s="5">
        <v>26.052696699999991</v>
      </c>
      <c r="Q30" s="5">
        <v>1.434216409161168</v>
      </c>
      <c r="R30" s="5">
        <v>0.10333510505921202</v>
      </c>
      <c r="U30" s="5">
        <v>894913.25000929332</v>
      </c>
      <c r="W30" s="5">
        <v>20068.211857926246</v>
      </c>
      <c r="X30" s="5">
        <v>39.827807344006104</v>
      </c>
      <c r="Y30" s="5">
        <v>3.6255494138430842</v>
      </c>
      <c r="Z30" s="5">
        <v>6.5206638491786846</v>
      </c>
      <c r="AT30" s="2">
        <f t="shared" si="1"/>
        <v>0</v>
      </c>
      <c r="AU30" s="6">
        <f t="shared" si="2"/>
        <v>0</v>
      </c>
      <c r="AV30" s="2" t="str">
        <f t="shared" si="3"/>
        <v/>
      </c>
      <c r="AW30" s="2">
        <f t="shared" si="4"/>
        <v>894913.25000929332</v>
      </c>
      <c r="AX30" s="2" t="str">
        <f t="shared" si="5"/>
        <v/>
      </c>
      <c r="AY30" s="2">
        <f t="shared" si="6"/>
        <v>20068.211857926246</v>
      </c>
    </row>
    <row r="31" spans="1:51" x14ac:dyDescent="0.25">
      <c r="A31" s="5">
        <v>30</v>
      </c>
      <c r="B31" s="5">
        <v>3000</v>
      </c>
      <c r="C31" s="5">
        <v>10000</v>
      </c>
      <c r="D31" s="5">
        <v>3.5000000000000003E-2</v>
      </c>
      <c r="E31" s="5">
        <v>15</v>
      </c>
      <c r="F31" s="5">
        <v>15</v>
      </c>
      <c r="G31" s="5">
        <v>7</v>
      </c>
      <c r="I31" s="5">
        <v>-1</v>
      </c>
      <c r="J31" s="5" t="s">
        <v>18</v>
      </c>
      <c r="K31" s="5" t="s">
        <v>19</v>
      </c>
      <c r="L31" s="5" t="s">
        <v>20</v>
      </c>
      <c r="M31" s="5" t="s">
        <v>55</v>
      </c>
      <c r="N31" s="5" t="s">
        <v>17</v>
      </c>
      <c r="O31" s="5" t="s">
        <v>12</v>
      </c>
      <c r="P31" s="5">
        <v>27.782256699999991</v>
      </c>
      <c r="Q31" s="5">
        <v>1.5565436028492419</v>
      </c>
      <c r="R31" s="5">
        <v>0.11308457212609557</v>
      </c>
      <c r="U31" s="5">
        <v>882518.66675364447</v>
      </c>
      <c r="W31" s="5">
        <v>19790.266344590189</v>
      </c>
      <c r="X31" s="5">
        <v>40.182875413686482</v>
      </c>
      <c r="Y31" s="5">
        <v>3.6943719812187648</v>
      </c>
      <c r="Z31" s="5">
        <v>6.685357362286668</v>
      </c>
      <c r="AT31" s="2">
        <f t="shared" si="1"/>
        <v>0</v>
      </c>
      <c r="AU31" s="6">
        <f t="shared" si="2"/>
        <v>0</v>
      </c>
      <c r="AV31" s="2" t="str">
        <f t="shared" si="3"/>
        <v/>
      </c>
      <c r="AW31" s="2">
        <f t="shared" si="4"/>
        <v>882518.66675364447</v>
      </c>
      <c r="AX31" s="2" t="str">
        <f t="shared" si="5"/>
        <v/>
      </c>
      <c r="AY31" s="2">
        <f t="shared" si="6"/>
        <v>19790.266344590189</v>
      </c>
    </row>
    <row r="32" spans="1:51" x14ac:dyDescent="0.25">
      <c r="A32" s="5">
        <v>30</v>
      </c>
      <c r="B32" s="5">
        <v>4000</v>
      </c>
      <c r="C32" s="5">
        <v>1000</v>
      </c>
      <c r="D32" s="5">
        <v>3.5000000000000003E-2</v>
      </c>
      <c r="E32" s="5">
        <v>15</v>
      </c>
      <c r="F32" s="5">
        <v>15</v>
      </c>
      <c r="G32" s="5">
        <v>7</v>
      </c>
      <c r="I32" s="5">
        <v>-1</v>
      </c>
      <c r="J32" s="5" t="s">
        <v>18</v>
      </c>
      <c r="K32" s="5" t="s">
        <v>19</v>
      </c>
      <c r="L32" s="5" t="s">
        <v>20</v>
      </c>
      <c r="M32" s="5" t="s">
        <v>55</v>
      </c>
      <c r="N32" s="5" t="s">
        <v>17</v>
      </c>
      <c r="O32" s="5" t="s">
        <v>12</v>
      </c>
      <c r="P32" s="5">
        <v>15.755418599999992</v>
      </c>
      <c r="Q32" s="5">
        <v>0.79302093813367269</v>
      </c>
      <c r="R32" s="5">
        <v>6.030219205870594E-2</v>
      </c>
      <c r="U32" s="5">
        <v>984014.33296526433</v>
      </c>
      <c r="W32" s="5">
        <v>22066.281960824504</v>
      </c>
      <c r="X32" s="5">
        <v>38.956463043174928</v>
      </c>
      <c r="Y32" s="5">
        <v>3.5771984071247895</v>
      </c>
      <c r="Z32" s="5">
        <v>5.5525473076735228</v>
      </c>
      <c r="AT32" s="2">
        <f t="shared" si="1"/>
        <v>0</v>
      </c>
      <c r="AU32" s="6">
        <f t="shared" si="2"/>
        <v>0</v>
      </c>
      <c r="AV32" s="2" t="str">
        <f t="shared" si="3"/>
        <v/>
      </c>
      <c r="AW32" s="2">
        <f t="shared" si="4"/>
        <v>984014.33296526433</v>
      </c>
      <c r="AX32" s="2" t="str">
        <f t="shared" si="5"/>
        <v/>
      </c>
      <c r="AY32" s="2">
        <f t="shared" si="6"/>
        <v>22066.281960824504</v>
      </c>
    </row>
    <row r="33" spans="1:51" x14ac:dyDescent="0.25">
      <c r="A33" s="5">
        <v>30</v>
      </c>
      <c r="B33" s="5">
        <v>4000</v>
      </c>
      <c r="C33" s="5">
        <v>2000</v>
      </c>
      <c r="D33" s="5">
        <v>3.5000000000000003E-2</v>
      </c>
      <c r="E33" s="5">
        <v>15</v>
      </c>
      <c r="F33" s="5">
        <v>15</v>
      </c>
      <c r="G33" s="5">
        <v>7</v>
      </c>
      <c r="I33" s="5">
        <v>-1</v>
      </c>
      <c r="J33" s="5" t="s">
        <v>18</v>
      </c>
      <c r="K33" s="5" t="s">
        <v>19</v>
      </c>
      <c r="L33" s="5" t="s">
        <v>20</v>
      </c>
      <c r="M33" s="5" t="s">
        <v>55</v>
      </c>
      <c r="N33" s="5" t="s">
        <v>17</v>
      </c>
      <c r="O33" s="5" t="s">
        <v>12</v>
      </c>
      <c r="P33" s="5">
        <v>18.109169999999985</v>
      </c>
      <c r="Q33" s="5">
        <v>0.97239963688380826</v>
      </c>
      <c r="R33" s="5">
        <v>7.8180418933672599E-2</v>
      </c>
      <c r="U33" s="5">
        <v>830955.22715361661</v>
      </c>
      <c r="W33" s="5">
        <v>18633.96875931475</v>
      </c>
      <c r="X33" s="5">
        <v>40.499020870246866</v>
      </c>
      <c r="Y33" s="5">
        <v>3.9296133286580464</v>
      </c>
      <c r="Z33" s="5">
        <v>7.2318689340645168</v>
      </c>
      <c r="AT33" s="2">
        <f t="shared" si="1"/>
        <v>0</v>
      </c>
      <c r="AU33" s="6">
        <f t="shared" si="2"/>
        <v>0</v>
      </c>
      <c r="AV33" s="2" t="str">
        <f t="shared" si="3"/>
        <v/>
      </c>
      <c r="AW33" s="2">
        <f t="shared" si="4"/>
        <v>830955.22715361661</v>
      </c>
      <c r="AX33" s="2" t="str">
        <f t="shared" si="5"/>
        <v/>
      </c>
      <c r="AY33" s="2">
        <f t="shared" si="6"/>
        <v>18633.96875931475</v>
      </c>
    </row>
    <row r="34" spans="1:51" x14ac:dyDescent="0.25">
      <c r="A34" s="5">
        <v>30</v>
      </c>
      <c r="B34" s="5">
        <v>4000</v>
      </c>
      <c r="C34" s="5">
        <v>3000</v>
      </c>
      <c r="D34" s="5">
        <v>3.5000000000000003E-2</v>
      </c>
      <c r="E34" s="5">
        <v>15</v>
      </c>
      <c r="F34" s="5">
        <v>15</v>
      </c>
      <c r="G34" s="5">
        <v>7</v>
      </c>
      <c r="I34" s="5">
        <v>-1</v>
      </c>
      <c r="J34" s="5" t="s">
        <v>18</v>
      </c>
      <c r="K34" s="5" t="s">
        <v>19</v>
      </c>
      <c r="L34" s="5" t="s">
        <v>20</v>
      </c>
      <c r="M34" s="5" t="s">
        <v>55</v>
      </c>
      <c r="N34" s="5" t="s">
        <v>17</v>
      </c>
      <c r="O34" s="5" t="s">
        <v>12</v>
      </c>
      <c r="P34" s="5">
        <v>20.39641859999999</v>
      </c>
      <c r="Q34" s="5">
        <v>1.1514791937721922</v>
      </c>
      <c r="R34" s="5">
        <v>9.6159945109290934E-2</v>
      </c>
      <c r="U34" s="5">
        <v>737071.91630466341</v>
      </c>
      <c r="W34" s="5">
        <v>16528.658359652243</v>
      </c>
      <c r="X34" s="5">
        <v>41.747962081747872</v>
      </c>
      <c r="Y34" s="5">
        <v>4.2065156650958917</v>
      </c>
      <c r="Z34" s="5">
        <v>8.0424360575415452</v>
      </c>
      <c r="AT34" s="2">
        <f t="shared" si="1"/>
        <v>0</v>
      </c>
      <c r="AU34" s="6">
        <f t="shared" si="2"/>
        <v>0</v>
      </c>
      <c r="AV34" s="2" t="str">
        <f t="shared" si="3"/>
        <v/>
      </c>
      <c r="AW34" s="2">
        <f t="shared" si="4"/>
        <v>737071.91630466341</v>
      </c>
      <c r="AX34" s="2" t="str">
        <f t="shared" si="5"/>
        <v/>
      </c>
      <c r="AY34" s="2">
        <f t="shared" si="6"/>
        <v>16528.658359652243</v>
      </c>
    </row>
    <row r="35" spans="1:51" x14ac:dyDescent="0.25">
      <c r="A35" s="5">
        <v>30</v>
      </c>
      <c r="B35" s="5">
        <v>4000</v>
      </c>
      <c r="C35" s="5">
        <v>4000</v>
      </c>
      <c r="D35" s="5">
        <v>3.5000000000000003E-2</v>
      </c>
      <c r="E35" s="5">
        <v>15</v>
      </c>
      <c r="F35" s="5">
        <v>15</v>
      </c>
      <c r="G35" s="5">
        <v>7</v>
      </c>
      <c r="I35" s="5">
        <v>-1</v>
      </c>
      <c r="J35" s="5" t="s">
        <v>18</v>
      </c>
      <c r="K35" s="5" t="s">
        <v>19</v>
      </c>
      <c r="L35" s="5" t="s">
        <v>20</v>
      </c>
      <c r="M35" s="5" t="s">
        <v>55</v>
      </c>
      <c r="N35" s="5" t="s">
        <v>17</v>
      </c>
      <c r="O35" s="5" t="s">
        <v>12</v>
      </c>
      <c r="P35" s="5">
        <v>22.608476699999994</v>
      </c>
      <c r="Q35" s="5">
        <v>1.3297670267401365</v>
      </c>
      <c r="R35" s="5">
        <v>0.11421166084058325</v>
      </c>
      <c r="U35" s="5">
        <v>674856.97555406694</v>
      </c>
      <c r="W35" s="5">
        <v>15133.503453075176</v>
      </c>
      <c r="X35" s="5">
        <v>42.806285117451438</v>
      </c>
      <c r="Y35" s="5">
        <v>4.4350091668229554</v>
      </c>
      <c r="Z35" s="5">
        <v>8.9821770263872001</v>
      </c>
      <c r="AT35" s="2">
        <f t="shared" si="1"/>
        <v>0</v>
      </c>
      <c r="AU35" s="6">
        <f t="shared" si="2"/>
        <v>0</v>
      </c>
      <c r="AV35" s="2" t="str">
        <f t="shared" si="3"/>
        <v/>
      </c>
      <c r="AW35" s="2">
        <f t="shared" si="4"/>
        <v>674856.97555406694</v>
      </c>
      <c r="AX35" s="2" t="str">
        <f t="shared" si="5"/>
        <v/>
      </c>
      <c r="AY35" s="2">
        <f t="shared" si="6"/>
        <v>15133.503453075176</v>
      </c>
    </row>
    <row r="36" spans="1:51" x14ac:dyDescent="0.25">
      <c r="A36" s="5">
        <v>30</v>
      </c>
      <c r="B36" s="5">
        <v>4000</v>
      </c>
      <c r="C36" s="5">
        <v>5000</v>
      </c>
      <c r="D36" s="5">
        <v>3.5000000000000003E-2</v>
      </c>
      <c r="E36" s="5">
        <v>15</v>
      </c>
      <c r="F36" s="5">
        <v>15</v>
      </c>
      <c r="G36" s="5">
        <v>7</v>
      </c>
      <c r="I36" s="5">
        <v>-1</v>
      </c>
      <c r="J36" s="5" t="s">
        <v>18</v>
      </c>
      <c r="K36" s="5" t="s">
        <v>19</v>
      </c>
      <c r="L36" s="5" t="s">
        <v>20</v>
      </c>
      <c r="M36" s="5" t="s">
        <v>55</v>
      </c>
      <c r="N36" s="5" t="s">
        <v>17</v>
      </c>
      <c r="O36" s="5" t="s">
        <v>12</v>
      </c>
      <c r="P36" s="5">
        <v>24.761360499999988</v>
      </c>
      <c r="Q36" s="5">
        <v>1.507311873749696</v>
      </c>
      <c r="R36" s="5">
        <v>0.13231457554216655</v>
      </c>
      <c r="U36" s="5">
        <v>631560.26943199628</v>
      </c>
      <c r="W36" s="5">
        <v>14162.585354366653</v>
      </c>
      <c r="X36" s="5">
        <v>43.720978575142595</v>
      </c>
      <c r="Y36" s="5">
        <v>4.6280669773783556</v>
      </c>
      <c r="Z36" s="5">
        <v>10.075174239849296</v>
      </c>
      <c r="AT36" s="2">
        <f t="shared" si="1"/>
        <v>0</v>
      </c>
      <c r="AU36" s="6">
        <f t="shared" si="2"/>
        <v>0</v>
      </c>
      <c r="AV36" s="2" t="str">
        <f t="shared" si="3"/>
        <v/>
      </c>
      <c r="AW36" s="2">
        <f t="shared" si="4"/>
        <v>631560.26943199628</v>
      </c>
      <c r="AX36" s="2" t="str">
        <f t="shared" si="5"/>
        <v/>
      </c>
      <c r="AY36" s="2">
        <f t="shared" si="6"/>
        <v>14162.585354366653</v>
      </c>
    </row>
    <row r="37" spans="1:51" x14ac:dyDescent="0.25">
      <c r="A37" s="5">
        <v>30</v>
      </c>
      <c r="B37" s="5">
        <v>4000</v>
      </c>
      <c r="C37" s="5">
        <v>6000</v>
      </c>
      <c r="D37" s="5">
        <v>3.5000000000000003E-2</v>
      </c>
      <c r="E37" s="5">
        <v>15</v>
      </c>
      <c r="F37" s="5">
        <v>15</v>
      </c>
      <c r="G37" s="5">
        <v>7</v>
      </c>
      <c r="I37" s="5">
        <v>-1</v>
      </c>
      <c r="J37" s="5" t="s">
        <v>18</v>
      </c>
      <c r="K37" s="5" t="s">
        <v>19</v>
      </c>
      <c r="L37" s="5" t="s">
        <v>20</v>
      </c>
      <c r="M37" s="5" t="s">
        <v>55</v>
      </c>
      <c r="N37" s="5" t="s">
        <v>17</v>
      </c>
      <c r="O37" s="5" t="s">
        <v>12</v>
      </c>
      <c r="P37" s="5">
        <v>26.861360499999989</v>
      </c>
      <c r="Q37" s="5">
        <v>1.6840776668040864</v>
      </c>
      <c r="R37" s="5">
        <v>0.15045281003581307</v>
      </c>
      <c r="U37" s="5">
        <v>600465.67762627627</v>
      </c>
      <c r="W37" s="5">
        <v>13465.296699866958</v>
      </c>
      <c r="X37" s="5">
        <v>44.526715731867021</v>
      </c>
      <c r="Y37" s="5">
        <v>4.7947510377561748</v>
      </c>
      <c r="Z37" s="5">
        <v>11.364943503514072</v>
      </c>
      <c r="AT37" s="2">
        <f t="shared" si="1"/>
        <v>0</v>
      </c>
      <c r="AU37" s="6">
        <f t="shared" si="2"/>
        <v>0</v>
      </c>
      <c r="AV37" s="2" t="str">
        <f t="shared" si="3"/>
        <v/>
      </c>
      <c r="AW37" s="2">
        <f t="shared" si="4"/>
        <v>600465.67762627627</v>
      </c>
      <c r="AX37" s="2" t="str">
        <f t="shared" si="5"/>
        <v/>
      </c>
      <c r="AY37" s="2">
        <f t="shared" si="6"/>
        <v>13465.296699866958</v>
      </c>
    </row>
    <row r="38" spans="1:51" x14ac:dyDescent="0.25">
      <c r="A38" s="5">
        <v>30</v>
      </c>
      <c r="B38" s="5">
        <v>4000</v>
      </c>
      <c r="C38" s="5">
        <v>7000</v>
      </c>
      <c r="D38" s="5">
        <v>3.5000000000000003E-2</v>
      </c>
      <c r="E38" s="5">
        <v>15</v>
      </c>
      <c r="F38" s="5">
        <v>15</v>
      </c>
      <c r="G38" s="5">
        <v>7</v>
      </c>
      <c r="I38" s="5">
        <v>-1</v>
      </c>
      <c r="J38" s="5" t="s">
        <v>18</v>
      </c>
      <c r="K38" s="5" t="s">
        <v>19</v>
      </c>
      <c r="L38" s="5" t="s">
        <v>20</v>
      </c>
      <c r="M38" s="5" t="s">
        <v>55</v>
      </c>
      <c r="N38" s="5" t="s">
        <v>17</v>
      </c>
      <c r="O38" s="5" t="s">
        <v>12</v>
      </c>
      <c r="P38" s="5">
        <v>28.944514299999991</v>
      </c>
      <c r="Q38" s="5">
        <v>1.8606483129243079</v>
      </c>
      <c r="R38" s="5">
        <v>0.1686143396824675</v>
      </c>
      <c r="U38" s="5">
        <v>577700.69337984582</v>
      </c>
      <c r="W38" s="5">
        <v>12954.797467907913</v>
      </c>
      <c r="X38" s="5">
        <v>45.227255358554231</v>
      </c>
      <c r="Y38" s="5">
        <v>4.9373095990066638</v>
      </c>
      <c r="Z38" s="5">
        <v>10.969309924797349</v>
      </c>
      <c r="AT38" s="2">
        <f t="shared" si="1"/>
        <v>0</v>
      </c>
      <c r="AU38" s="6">
        <f t="shared" si="2"/>
        <v>0</v>
      </c>
      <c r="AV38" s="2" t="str">
        <f t="shared" si="3"/>
        <v/>
      </c>
      <c r="AW38" s="2">
        <f t="shared" si="4"/>
        <v>577700.69337984582</v>
      </c>
      <c r="AX38" s="2" t="str">
        <f t="shared" si="5"/>
        <v/>
      </c>
      <c r="AY38" s="2">
        <f t="shared" si="6"/>
        <v>12954.797467907913</v>
      </c>
    </row>
    <row r="39" spans="1:51" x14ac:dyDescent="0.25">
      <c r="A39" s="5">
        <v>30</v>
      </c>
      <c r="B39" s="5">
        <v>4000</v>
      </c>
      <c r="C39" s="5">
        <v>8000</v>
      </c>
      <c r="D39" s="5">
        <v>3.5000000000000003E-2</v>
      </c>
      <c r="E39" s="5">
        <v>15</v>
      </c>
      <c r="F39" s="5">
        <v>15</v>
      </c>
      <c r="G39" s="5">
        <v>7</v>
      </c>
      <c r="I39" s="5">
        <v>-1</v>
      </c>
      <c r="J39" s="5" t="s">
        <v>18</v>
      </c>
      <c r="K39" s="5" t="s">
        <v>19</v>
      </c>
      <c r="L39" s="5" t="s">
        <v>20</v>
      </c>
      <c r="M39" s="5" t="s">
        <v>55</v>
      </c>
      <c r="N39" s="5" t="s">
        <v>17</v>
      </c>
      <c r="O39" s="5" t="s">
        <v>12</v>
      </c>
      <c r="P39" s="5">
        <v>30.971352399999994</v>
      </c>
      <c r="Q39" s="5">
        <v>2.0362090473703152</v>
      </c>
      <c r="R39" s="5">
        <v>0.18678865518326609</v>
      </c>
      <c r="U39" s="5">
        <v>560876.39904410217</v>
      </c>
      <c r="W39" s="5">
        <v>12577.51676155307</v>
      </c>
      <c r="X39" s="5">
        <v>45.868670603772038</v>
      </c>
      <c r="Y39" s="5">
        <v>5.0656307649923527</v>
      </c>
      <c r="Z39" s="5">
        <v>11.416091287475631</v>
      </c>
      <c r="AT39" s="2">
        <f t="shared" si="1"/>
        <v>0</v>
      </c>
      <c r="AU39" s="6">
        <f t="shared" si="2"/>
        <v>0</v>
      </c>
      <c r="AV39" s="2" t="str">
        <f t="shared" si="3"/>
        <v/>
      </c>
      <c r="AW39" s="2">
        <f t="shared" si="4"/>
        <v>560876.39904410217</v>
      </c>
      <c r="AX39" s="2" t="str">
        <f t="shared" si="5"/>
        <v/>
      </c>
      <c r="AY39" s="2">
        <f t="shared" si="6"/>
        <v>12577.51676155307</v>
      </c>
    </row>
    <row r="40" spans="1:51" x14ac:dyDescent="0.25">
      <c r="A40" s="5">
        <v>30</v>
      </c>
      <c r="B40" s="5">
        <v>4000</v>
      </c>
      <c r="C40" s="5">
        <v>9000</v>
      </c>
      <c r="D40" s="5">
        <v>3.5000000000000003E-2</v>
      </c>
      <c r="E40" s="5">
        <v>15</v>
      </c>
      <c r="F40" s="5">
        <v>15</v>
      </c>
      <c r="G40" s="5">
        <v>7</v>
      </c>
      <c r="I40" s="5">
        <v>-1</v>
      </c>
      <c r="J40" s="5" t="s">
        <v>18</v>
      </c>
      <c r="K40" s="5" t="s">
        <v>19</v>
      </c>
      <c r="L40" s="5" t="s">
        <v>20</v>
      </c>
      <c r="M40" s="5" t="s">
        <v>55</v>
      </c>
      <c r="N40" s="5" t="s">
        <v>17</v>
      </c>
      <c r="O40" s="5" t="s">
        <v>12</v>
      </c>
      <c r="P40" s="5">
        <v>32.959294299999996</v>
      </c>
      <c r="Q40" s="5">
        <v>2.2110307782925993</v>
      </c>
      <c r="R40" s="5">
        <v>0.2049676044293593</v>
      </c>
      <c r="U40" s="5">
        <v>548439.58784822258</v>
      </c>
      <c r="W40" s="5">
        <v>12298.624296933345</v>
      </c>
      <c r="X40" s="5">
        <v>46.453953904268275</v>
      </c>
      <c r="Y40" s="5">
        <v>5.1809593948781174</v>
      </c>
      <c r="Z40" s="5">
        <v>11.758192304266867</v>
      </c>
      <c r="AT40" s="2">
        <f t="shared" si="1"/>
        <v>0</v>
      </c>
      <c r="AU40" s="6">
        <f t="shared" si="2"/>
        <v>0</v>
      </c>
      <c r="AV40" s="2" t="str">
        <f t="shared" si="3"/>
        <v/>
      </c>
      <c r="AW40" s="2">
        <f t="shared" si="4"/>
        <v>548439.58784822258</v>
      </c>
      <c r="AX40" s="2" t="str">
        <f t="shared" si="5"/>
        <v/>
      </c>
      <c r="AY40" s="2">
        <f t="shared" si="6"/>
        <v>12298.624296933345</v>
      </c>
    </row>
    <row r="41" spans="1:51" x14ac:dyDescent="0.25">
      <c r="A41" s="5">
        <v>30</v>
      </c>
      <c r="B41" s="5">
        <v>4000</v>
      </c>
      <c r="C41" s="5">
        <v>10000</v>
      </c>
      <c r="D41" s="5">
        <v>3.5000000000000003E-2</v>
      </c>
      <c r="E41" s="5">
        <v>15</v>
      </c>
      <c r="F41" s="5">
        <v>15</v>
      </c>
      <c r="G41" s="5">
        <v>7</v>
      </c>
      <c r="I41" s="5">
        <v>-1</v>
      </c>
      <c r="J41" s="5" t="s">
        <v>18</v>
      </c>
      <c r="K41" s="5" t="s">
        <v>19</v>
      </c>
      <c r="L41" s="5" t="s">
        <v>20</v>
      </c>
      <c r="M41" s="5" t="s">
        <v>55</v>
      </c>
      <c r="N41" s="5" t="s">
        <v>17</v>
      </c>
      <c r="O41" s="5" t="s">
        <v>12</v>
      </c>
      <c r="P41" s="5">
        <v>34.907684299999993</v>
      </c>
      <c r="Q41" s="5">
        <v>2.3850531305704465</v>
      </c>
      <c r="R41" s="5">
        <v>0.22314405976007015</v>
      </c>
      <c r="U41" s="5">
        <v>539337.05453097634</v>
      </c>
      <c r="W41" s="5">
        <v>12094.50220235889</v>
      </c>
      <c r="X41" s="5">
        <v>46.994469846328556</v>
      </c>
      <c r="Y41" s="5">
        <v>5.2859495640289058</v>
      </c>
      <c r="Z41" s="5">
        <v>12.089526059839816</v>
      </c>
      <c r="AT41" s="2">
        <f t="shared" si="1"/>
        <v>0</v>
      </c>
      <c r="AU41" s="6">
        <f t="shared" si="2"/>
        <v>0</v>
      </c>
      <c r="AV41" s="2" t="str">
        <f t="shared" si="3"/>
        <v/>
      </c>
      <c r="AW41" s="2">
        <f t="shared" si="4"/>
        <v>539337.05453097634</v>
      </c>
      <c r="AX41" s="2" t="str">
        <f t="shared" si="5"/>
        <v/>
      </c>
      <c r="AY41" s="2">
        <f t="shared" si="6"/>
        <v>12094.50220235889</v>
      </c>
    </row>
    <row r="42" spans="1:51" x14ac:dyDescent="0.25">
      <c r="A42" s="5">
        <v>30</v>
      </c>
      <c r="B42" s="5">
        <v>5000</v>
      </c>
      <c r="C42" s="5">
        <v>1000</v>
      </c>
      <c r="D42" s="5">
        <v>3.5000000000000003E-2</v>
      </c>
      <c r="E42" s="5">
        <v>15</v>
      </c>
      <c r="F42" s="5">
        <v>15</v>
      </c>
      <c r="G42" s="5">
        <v>7</v>
      </c>
      <c r="I42" s="5">
        <v>-1</v>
      </c>
      <c r="J42" s="5" t="s">
        <v>18</v>
      </c>
      <c r="K42" s="5" t="s">
        <v>19</v>
      </c>
      <c r="L42" s="5" t="s">
        <v>20</v>
      </c>
      <c r="M42" s="5" t="s">
        <v>55</v>
      </c>
      <c r="N42" s="5" t="s">
        <v>17</v>
      </c>
      <c r="O42" s="5" t="s">
        <v>12</v>
      </c>
      <c r="P42" s="5">
        <v>21.080808599999994</v>
      </c>
      <c r="Q42" s="5">
        <v>1.2584385772443092</v>
      </c>
      <c r="R42" s="5">
        <v>0.11528179028139361</v>
      </c>
      <c r="U42" s="5">
        <v>662411.92977538693</v>
      </c>
      <c r="W42" s="5">
        <v>14854.426329940001</v>
      </c>
      <c r="X42" s="5">
        <v>43.856510270363465</v>
      </c>
      <c r="Y42" s="5">
        <v>4.7559029095027965</v>
      </c>
      <c r="Z42" s="5">
        <v>10.427464994919085</v>
      </c>
      <c r="AT42" s="2">
        <f t="shared" si="1"/>
        <v>0</v>
      </c>
      <c r="AU42" s="6">
        <f t="shared" si="2"/>
        <v>0</v>
      </c>
      <c r="AV42" s="2" t="str">
        <f t="shared" si="3"/>
        <v/>
      </c>
      <c r="AW42" s="2">
        <f t="shared" si="4"/>
        <v>662411.92977538693</v>
      </c>
      <c r="AX42" s="2" t="str">
        <f t="shared" si="5"/>
        <v/>
      </c>
      <c r="AY42" s="2">
        <f t="shared" si="6"/>
        <v>14854.426329940001</v>
      </c>
    </row>
    <row r="43" spans="1:51" x14ac:dyDescent="0.25">
      <c r="A43" s="5">
        <v>30</v>
      </c>
      <c r="B43" s="5">
        <v>5000</v>
      </c>
      <c r="C43" s="5">
        <v>2000</v>
      </c>
      <c r="D43" s="5">
        <v>3.5000000000000003E-2</v>
      </c>
      <c r="E43" s="5">
        <v>15</v>
      </c>
      <c r="F43" s="5">
        <v>15</v>
      </c>
      <c r="G43" s="5">
        <v>7</v>
      </c>
      <c r="I43" s="5">
        <v>-1</v>
      </c>
      <c r="J43" s="5" t="s">
        <v>18</v>
      </c>
      <c r="K43" s="5" t="s">
        <v>19</v>
      </c>
      <c r="L43" s="5" t="s">
        <v>20</v>
      </c>
      <c r="M43" s="5" t="s">
        <v>55</v>
      </c>
      <c r="N43" s="5" t="s">
        <v>17</v>
      </c>
      <c r="O43" s="5" t="s">
        <v>12</v>
      </c>
      <c r="P43" s="5">
        <v>23.675522399999991</v>
      </c>
      <c r="Q43" s="5">
        <v>1.4929092481798365</v>
      </c>
      <c r="R43" s="5">
        <v>0.14346498103582067</v>
      </c>
      <c r="U43" s="5">
        <v>575807.5176465984</v>
      </c>
      <c r="W43" s="5">
        <v>12912.343462786524</v>
      </c>
      <c r="X43" s="5">
        <v>45.60055722514187</v>
      </c>
      <c r="Y43" s="5">
        <v>5.1581872473032284</v>
      </c>
      <c r="Z43" s="5">
        <v>11.023031968073886</v>
      </c>
      <c r="AT43" s="2">
        <f t="shared" si="1"/>
        <v>0</v>
      </c>
      <c r="AU43" s="6">
        <f t="shared" si="2"/>
        <v>0</v>
      </c>
      <c r="AV43" s="2" t="str">
        <f t="shared" si="3"/>
        <v/>
      </c>
      <c r="AW43" s="2">
        <f t="shared" si="4"/>
        <v>575807.5176465984</v>
      </c>
      <c r="AX43" s="2" t="str">
        <f t="shared" si="5"/>
        <v/>
      </c>
      <c r="AY43" s="2">
        <f t="shared" si="6"/>
        <v>12912.343462786524</v>
      </c>
    </row>
    <row r="44" spans="1:51" x14ac:dyDescent="0.25">
      <c r="A44" s="5">
        <v>30</v>
      </c>
      <c r="B44" s="5">
        <v>5000</v>
      </c>
      <c r="C44" s="5">
        <v>3000</v>
      </c>
      <c r="D44" s="5">
        <v>3.5000000000000003E-2</v>
      </c>
      <c r="E44" s="5">
        <v>15</v>
      </c>
      <c r="F44" s="5">
        <v>15</v>
      </c>
      <c r="G44" s="5">
        <v>7</v>
      </c>
      <c r="I44" s="5">
        <v>-1</v>
      </c>
      <c r="J44" s="5" t="s">
        <v>18</v>
      </c>
      <c r="K44" s="5" t="s">
        <v>19</v>
      </c>
      <c r="L44" s="5" t="s">
        <v>20</v>
      </c>
      <c r="M44" s="5" t="s">
        <v>55</v>
      </c>
      <c r="N44" s="5" t="s">
        <v>17</v>
      </c>
      <c r="O44" s="5" t="s">
        <v>12</v>
      </c>
      <c r="P44" s="5">
        <v>26.157522399999984</v>
      </c>
      <c r="Q44" s="5">
        <v>1.7261816051811574</v>
      </c>
      <c r="R44" s="5">
        <v>0.171789908891645</v>
      </c>
      <c r="U44" s="5">
        <v>518876.89123872999</v>
      </c>
      <c r="W44" s="5">
        <v>11635.688019428535</v>
      </c>
      <c r="X44" s="5">
        <v>47.098479786537851</v>
      </c>
      <c r="Y44" s="5">
        <v>5.4931519515595886</v>
      </c>
      <c r="Z44" s="5">
        <v>12.919636144978622</v>
      </c>
      <c r="AT44" s="2">
        <f t="shared" si="1"/>
        <v>0</v>
      </c>
      <c r="AU44" s="6">
        <f t="shared" si="2"/>
        <v>0</v>
      </c>
      <c r="AV44" s="2" t="str">
        <f t="shared" si="3"/>
        <v/>
      </c>
      <c r="AW44" s="2">
        <f t="shared" si="4"/>
        <v>518876.89123872999</v>
      </c>
      <c r="AX44" s="2" t="str">
        <f t="shared" si="5"/>
        <v/>
      </c>
      <c r="AY44" s="2">
        <f t="shared" si="6"/>
        <v>11635.688019428535</v>
      </c>
    </row>
    <row r="45" spans="1:51" x14ac:dyDescent="0.25">
      <c r="A45" s="5">
        <v>30</v>
      </c>
      <c r="B45" s="5">
        <v>5000</v>
      </c>
      <c r="C45" s="5">
        <v>4000</v>
      </c>
      <c r="D45" s="5">
        <v>3.5000000000000003E-2</v>
      </c>
      <c r="E45" s="5">
        <v>15</v>
      </c>
      <c r="F45" s="5">
        <v>15</v>
      </c>
      <c r="G45" s="5">
        <v>7</v>
      </c>
      <c r="I45" s="5">
        <v>-1</v>
      </c>
      <c r="J45" s="5" t="s">
        <v>18</v>
      </c>
      <c r="K45" s="5" t="s">
        <v>19</v>
      </c>
      <c r="L45" s="5" t="s">
        <v>20</v>
      </c>
      <c r="M45" s="5" t="s">
        <v>55</v>
      </c>
      <c r="N45" s="5" t="s">
        <v>17</v>
      </c>
      <c r="O45" s="5" t="s">
        <v>12</v>
      </c>
      <c r="P45" s="5">
        <v>28.574074299999989</v>
      </c>
      <c r="Q45" s="5">
        <v>1.958768362817537</v>
      </c>
      <c r="R45" s="5">
        <v>0.20022171647469528</v>
      </c>
      <c r="U45" s="5">
        <v>479240.46307298873</v>
      </c>
      <c r="W45" s="5">
        <v>10746.850763176813</v>
      </c>
      <c r="X45" s="5">
        <v>48.392709455634282</v>
      </c>
      <c r="Y45" s="5">
        <v>5.7753561945789889</v>
      </c>
      <c r="Z45" s="5">
        <v>14.058155620797784</v>
      </c>
      <c r="AT45" s="2">
        <f t="shared" si="1"/>
        <v>0</v>
      </c>
      <c r="AU45" s="6">
        <f t="shared" si="2"/>
        <v>0</v>
      </c>
      <c r="AV45" s="2" t="str">
        <f t="shared" si="3"/>
        <v/>
      </c>
      <c r="AW45" s="2">
        <f t="shared" si="4"/>
        <v>479240.46307298873</v>
      </c>
      <c r="AX45" s="2" t="str">
        <f t="shared" si="5"/>
        <v/>
      </c>
      <c r="AY45" s="2">
        <f t="shared" si="6"/>
        <v>10746.850763176813</v>
      </c>
    </row>
    <row r="46" spans="1:51" x14ac:dyDescent="0.25">
      <c r="A46" s="5">
        <v>30</v>
      </c>
      <c r="B46" s="5">
        <v>5000</v>
      </c>
      <c r="C46" s="5">
        <v>5000</v>
      </c>
      <c r="D46" s="5">
        <v>3.5000000000000003E-2</v>
      </c>
      <c r="E46" s="5">
        <v>15</v>
      </c>
      <c r="F46" s="5">
        <v>15</v>
      </c>
      <c r="G46" s="5">
        <v>7</v>
      </c>
      <c r="I46" s="5">
        <v>-1</v>
      </c>
      <c r="J46" s="5" t="s">
        <v>18</v>
      </c>
      <c r="K46" s="5" t="s">
        <v>19</v>
      </c>
      <c r="L46" s="5" t="s">
        <v>20</v>
      </c>
      <c r="M46" s="5" t="s">
        <v>55</v>
      </c>
      <c r="N46" s="5" t="s">
        <v>17</v>
      </c>
      <c r="O46" s="5" t="s">
        <v>12</v>
      </c>
      <c r="P46" s="5">
        <v>30.917638599999997</v>
      </c>
      <c r="Q46" s="5">
        <v>2.1902687243920296</v>
      </c>
      <c r="R46" s="5">
        <v>0.22873293043059287</v>
      </c>
      <c r="U46" s="5">
        <v>450563.06651514844</v>
      </c>
      <c r="W46" s="5">
        <v>10103.767123896103</v>
      </c>
      <c r="X46" s="5">
        <v>49.54238555881183</v>
      </c>
      <c r="Y46" s="5">
        <v>6.0202644256391675</v>
      </c>
      <c r="Z46" s="5">
        <v>15.829653184348096</v>
      </c>
      <c r="AT46" s="2">
        <f t="shared" si="1"/>
        <v>0</v>
      </c>
      <c r="AU46" s="6">
        <f t="shared" si="2"/>
        <v>0</v>
      </c>
      <c r="AV46" s="2" t="str">
        <f t="shared" si="3"/>
        <v/>
      </c>
      <c r="AW46" s="2">
        <f t="shared" si="4"/>
        <v>450563.06651514844</v>
      </c>
      <c r="AX46" s="2" t="str">
        <f t="shared" si="5"/>
        <v/>
      </c>
      <c r="AY46" s="2">
        <f t="shared" si="6"/>
        <v>10103.767123896103</v>
      </c>
    </row>
    <row r="47" spans="1:51" x14ac:dyDescent="0.25">
      <c r="A47" s="5">
        <v>30</v>
      </c>
      <c r="B47" s="5">
        <v>5000</v>
      </c>
      <c r="C47" s="5">
        <v>6000</v>
      </c>
      <c r="D47" s="5">
        <v>3.5000000000000003E-2</v>
      </c>
      <c r="E47" s="5">
        <v>15</v>
      </c>
      <c r="F47" s="5">
        <v>15</v>
      </c>
      <c r="G47" s="5">
        <v>7</v>
      </c>
      <c r="I47" s="5">
        <v>-1</v>
      </c>
      <c r="J47" s="5" t="s">
        <v>18</v>
      </c>
      <c r="K47" s="5" t="s">
        <v>19</v>
      </c>
      <c r="L47" s="5" t="s">
        <v>20</v>
      </c>
      <c r="M47" s="5" t="s">
        <v>55</v>
      </c>
      <c r="N47" s="5" t="s">
        <v>17</v>
      </c>
      <c r="O47" s="5" t="s">
        <v>12</v>
      </c>
      <c r="P47" s="5">
        <v>33.215074299999998</v>
      </c>
      <c r="Q47" s="5">
        <v>2.421061706537861</v>
      </c>
      <c r="R47" s="5">
        <v>0.25730233003018677</v>
      </c>
      <c r="U47" s="5">
        <v>429267.1255747868</v>
      </c>
      <c r="W47" s="5">
        <v>9626.2108305898801</v>
      </c>
      <c r="X47" s="5">
        <v>50.564861839420502</v>
      </c>
      <c r="Y47" s="5">
        <v>6.233788193642912</v>
      </c>
      <c r="Z47" s="5">
        <v>16.887029034124733</v>
      </c>
      <c r="AT47" s="2">
        <f t="shared" si="1"/>
        <v>0</v>
      </c>
      <c r="AU47" s="6">
        <f t="shared" si="2"/>
        <v>0</v>
      </c>
      <c r="AV47" s="2" t="str">
        <f t="shared" si="3"/>
        <v/>
      </c>
      <c r="AW47" s="2">
        <f t="shared" si="4"/>
        <v>429267.1255747868</v>
      </c>
      <c r="AX47" s="2" t="str">
        <f t="shared" si="5"/>
        <v/>
      </c>
      <c r="AY47" s="2">
        <f t="shared" si="6"/>
        <v>9626.2108305898801</v>
      </c>
    </row>
    <row r="48" spans="1:51" x14ac:dyDescent="0.25">
      <c r="A48" s="5">
        <v>30</v>
      </c>
      <c r="B48" s="5">
        <v>5000</v>
      </c>
      <c r="C48" s="5">
        <v>7000</v>
      </c>
      <c r="D48" s="5">
        <v>3.5000000000000003E-2</v>
      </c>
      <c r="E48" s="5">
        <v>15</v>
      </c>
      <c r="F48" s="5">
        <v>15</v>
      </c>
      <c r="G48" s="5">
        <v>7</v>
      </c>
      <c r="I48" s="5">
        <v>-1</v>
      </c>
      <c r="J48" s="5" t="s">
        <v>18</v>
      </c>
      <c r="K48" s="5" t="s">
        <v>19</v>
      </c>
      <c r="L48" s="5" t="s">
        <v>20</v>
      </c>
      <c r="M48" s="5" t="s">
        <v>55</v>
      </c>
      <c r="N48" s="5" t="s">
        <v>17</v>
      </c>
      <c r="O48" s="5" t="s">
        <v>12</v>
      </c>
      <c r="P48" s="5">
        <v>35.475560000000002</v>
      </c>
      <c r="Q48" s="5">
        <v>2.6512348503613379</v>
      </c>
      <c r="R48" s="5">
        <v>0.2859125777362902</v>
      </c>
      <c r="U48" s="5">
        <v>413180.05195070145</v>
      </c>
      <c r="W48" s="5">
        <v>9265.4621192942905</v>
      </c>
      <c r="X48" s="5">
        <v>51.481379201125506</v>
      </c>
      <c r="Y48" s="5">
        <v>6.421792276671229</v>
      </c>
      <c r="Z48" s="5">
        <v>16.656457799800044</v>
      </c>
      <c r="AT48" s="2">
        <f t="shared" si="1"/>
        <v>0</v>
      </c>
      <c r="AU48" s="6">
        <f t="shared" si="2"/>
        <v>0</v>
      </c>
      <c r="AV48" s="2" t="str">
        <f t="shared" si="3"/>
        <v/>
      </c>
      <c r="AW48" s="2">
        <f t="shared" si="4"/>
        <v>413180.05195070145</v>
      </c>
      <c r="AX48" s="2" t="str">
        <f t="shared" si="5"/>
        <v/>
      </c>
      <c r="AY48" s="2">
        <f t="shared" si="6"/>
        <v>9265.4621192942905</v>
      </c>
    </row>
    <row r="49" spans="1:51" x14ac:dyDescent="0.25">
      <c r="A49" s="5">
        <v>30</v>
      </c>
      <c r="B49" s="5">
        <v>5000</v>
      </c>
      <c r="C49" s="5">
        <v>8000</v>
      </c>
      <c r="D49" s="5">
        <v>3.5000000000000003E-2</v>
      </c>
      <c r="E49" s="5">
        <v>15</v>
      </c>
      <c r="F49" s="5">
        <v>15</v>
      </c>
      <c r="G49" s="5">
        <v>7</v>
      </c>
      <c r="I49" s="5">
        <v>-1</v>
      </c>
      <c r="J49" s="5" t="s">
        <v>18</v>
      </c>
      <c r="K49" s="5" t="s">
        <v>19</v>
      </c>
      <c r="L49" s="5" t="s">
        <v>20</v>
      </c>
      <c r="M49" s="5" t="s">
        <v>55</v>
      </c>
      <c r="N49" s="5" t="s">
        <v>17</v>
      </c>
      <c r="O49" s="5" t="s">
        <v>12</v>
      </c>
      <c r="P49" s="5">
        <v>37.672800499999994</v>
      </c>
      <c r="Q49" s="5">
        <v>2.8801164888475967</v>
      </c>
      <c r="R49" s="5">
        <v>0.31454868984690731</v>
      </c>
      <c r="U49" s="5">
        <v>400906.56830519991</v>
      </c>
      <c r="W49" s="5">
        <v>8990.2322352466927</v>
      </c>
      <c r="X49" s="5">
        <v>52.330228395389263</v>
      </c>
      <c r="Y49" s="5">
        <v>6.5927923037093281</v>
      </c>
      <c r="Z49" s="5">
        <v>18.156040816155535</v>
      </c>
      <c r="AT49" s="2">
        <f t="shared" si="1"/>
        <v>0</v>
      </c>
      <c r="AU49" s="6">
        <f t="shared" si="2"/>
        <v>0</v>
      </c>
      <c r="AV49" s="2" t="str">
        <f t="shared" si="3"/>
        <v/>
      </c>
      <c r="AW49" s="2">
        <f t="shared" si="4"/>
        <v>400906.56830519991</v>
      </c>
      <c r="AX49" s="2" t="str">
        <f t="shared" si="5"/>
        <v/>
      </c>
      <c r="AY49" s="2">
        <f t="shared" si="6"/>
        <v>8990.2322352466927</v>
      </c>
    </row>
    <row r="50" spans="1:51" x14ac:dyDescent="0.25">
      <c r="A50" s="5">
        <v>30</v>
      </c>
      <c r="B50" s="5">
        <v>5000</v>
      </c>
      <c r="C50" s="5">
        <v>9000</v>
      </c>
      <c r="D50" s="5">
        <v>3.5000000000000003E-2</v>
      </c>
      <c r="E50" s="5">
        <v>15</v>
      </c>
      <c r="F50" s="5">
        <v>15</v>
      </c>
      <c r="G50" s="5">
        <v>7</v>
      </c>
      <c r="I50" s="5">
        <v>-1</v>
      </c>
      <c r="J50" s="5" t="s">
        <v>18</v>
      </c>
      <c r="K50" s="5" t="s">
        <v>19</v>
      </c>
      <c r="L50" s="5" t="s">
        <v>20</v>
      </c>
      <c r="M50" s="5" t="s">
        <v>55</v>
      </c>
      <c r="N50" s="5" t="s">
        <v>17</v>
      </c>
      <c r="O50" s="5" t="s">
        <v>12</v>
      </c>
      <c r="P50" s="5">
        <v>39.838730000000005</v>
      </c>
      <c r="Q50" s="5">
        <v>3.1083388274176689</v>
      </c>
      <c r="R50" s="5">
        <v>0.34319896839219266</v>
      </c>
      <c r="U50" s="5">
        <v>391509.84238380339</v>
      </c>
      <c r="W50" s="5">
        <v>8779.5129431147507</v>
      </c>
      <c r="X50" s="5">
        <v>53.105174301056806</v>
      </c>
      <c r="Y50" s="5">
        <v>6.7464948715804276</v>
      </c>
      <c r="Z50" s="5">
        <v>18.083924863019249</v>
      </c>
      <c r="AT50" s="2">
        <f t="shared" si="1"/>
        <v>0</v>
      </c>
      <c r="AU50" s="6">
        <f t="shared" si="2"/>
        <v>0</v>
      </c>
      <c r="AV50" s="2" t="str">
        <f t="shared" si="3"/>
        <v/>
      </c>
      <c r="AW50" s="2">
        <f t="shared" si="4"/>
        <v>391509.84238380339</v>
      </c>
      <c r="AX50" s="2" t="str">
        <f t="shared" si="5"/>
        <v/>
      </c>
      <c r="AY50" s="2">
        <f t="shared" si="6"/>
        <v>8779.5129431147507</v>
      </c>
    </row>
    <row r="51" spans="1:51" x14ac:dyDescent="0.25">
      <c r="A51" s="5">
        <v>30</v>
      </c>
      <c r="B51" s="5">
        <v>5000</v>
      </c>
      <c r="C51" s="5">
        <v>10000</v>
      </c>
      <c r="D51" s="5">
        <v>3.5000000000000003E-2</v>
      </c>
      <c r="E51" s="5">
        <v>15</v>
      </c>
      <c r="F51" s="5">
        <v>15</v>
      </c>
      <c r="G51" s="5">
        <v>7</v>
      </c>
      <c r="I51" s="5">
        <v>-1</v>
      </c>
      <c r="J51" s="5" t="s">
        <v>18</v>
      </c>
      <c r="K51" s="5" t="s">
        <v>19</v>
      </c>
      <c r="L51" s="5" t="s">
        <v>20</v>
      </c>
      <c r="M51" s="5" t="s">
        <v>55</v>
      </c>
      <c r="N51" s="5" t="s">
        <v>17</v>
      </c>
      <c r="O51" s="5" t="s">
        <v>12</v>
      </c>
      <c r="P51" s="5">
        <v>41.962808599999995</v>
      </c>
      <c r="Q51" s="5">
        <v>3.3356084866267115</v>
      </c>
      <c r="R51" s="5">
        <v>0.37185264545589808</v>
      </c>
      <c r="U51" s="5">
        <v>384337.65791810316</v>
      </c>
      <c r="W51" s="5">
        <v>8618.6784517936012</v>
      </c>
      <c r="X51" s="5">
        <v>53.825438397787877</v>
      </c>
      <c r="Y51" s="5">
        <v>6.8871830042355802</v>
      </c>
      <c r="Z51" s="5">
        <v>18.545245863838204</v>
      </c>
      <c r="AT51" s="2">
        <f t="shared" si="1"/>
        <v>0</v>
      </c>
      <c r="AU51" s="6">
        <f t="shared" si="2"/>
        <v>0</v>
      </c>
      <c r="AV51" s="2" t="str">
        <f t="shared" si="3"/>
        <v/>
      </c>
      <c r="AW51" s="2">
        <f t="shared" si="4"/>
        <v>384337.65791810316</v>
      </c>
      <c r="AX51" s="2" t="str">
        <f t="shared" si="5"/>
        <v/>
      </c>
      <c r="AY51" s="2">
        <f t="shared" si="6"/>
        <v>8618.6784517936012</v>
      </c>
    </row>
    <row r="52" spans="1:51" x14ac:dyDescent="0.25">
      <c r="A52" s="5">
        <v>30</v>
      </c>
      <c r="B52" s="5">
        <v>6000</v>
      </c>
      <c r="C52" s="5">
        <v>1000</v>
      </c>
      <c r="D52" s="5">
        <v>3.5000000000000003E-2</v>
      </c>
      <c r="E52" s="5">
        <v>15</v>
      </c>
      <c r="F52" s="5">
        <v>15</v>
      </c>
      <c r="G52" s="5">
        <v>7</v>
      </c>
      <c r="I52" s="5">
        <v>-1</v>
      </c>
      <c r="J52" s="5" t="s">
        <v>18</v>
      </c>
      <c r="K52" s="5" t="s">
        <v>19</v>
      </c>
      <c r="L52" s="5" t="s">
        <v>20</v>
      </c>
      <c r="M52" s="5" t="s">
        <v>55</v>
      </c>
      <c r="N52" s="5" t="s">
        <v>17</v>
      </c>
      <c r="O52" s="5" t="s">
        <v>12</v>
      </c>
      <c r="P52" s="5">
        <v>26.751904299999989</v>
      </c>
      <c r="Q52" s="5">
        <v>1.8355484980826489</v>
      </c>
      <c r="R52" s="5">
        <v>0.19412892573062765</v>
      </c>
      <c r="U52" s="5">
        <v>491492.22670969169</v>
      </c>
      <c r="W52" s="5">
        <v>11021.59358131258</v>
      </c>
      <c r="X52" s="5">
        <v>48.939748787604273</v>
      </c>
      <c r="Y52" s="5">
        <v>5.9773484787005406</v>
      </c>
      <c r="Z52" s="5">
        <v>14.817166513885926</v>
      </c>
      <c r="AT52" s="2">
        <f t="shared" si="1"/>
        <v>0</v>
      </c>
      <c r="AU52" s="6">
        <f t="shared" si="2"/>
        <v>0</v>
      </c>
      <c r="AV52" s="2" t="str">
        <f t="shared" si="3"/>
        <v/>
      </c>
      <c r="AW52" s="2">
        <f t="shared" si="4"/>
        <v>491492.22670969169</v>
      </c>
      <c r="AX52" s="2" t="str">
        <f t="shared" si="5"/>
        <v/>
      </c>
      <c r="AY52" s="2">
        <f t="shared" si="6"/>
        <v>11021.59358131258</v>
      </c>
    </row>
    <row r="53" spans="1:51" x14ac:dyDescent="0.25">
      <c r="A53" s="5">
        <v>30</v>
      </c>
      <c r="B53" s="5">
        <v>6000</v>
      </c>
      <c r="C53" s="5">
        <v>2000</v>
      </c>
      <c r="D53" s="5">
        <v>3.5000000000000003E-2</v>
      </c>
      <c r="E53" s="5">
        <v>15</v>
      </c>
      <c r="F53" s="5">
        <v>15</v>
      </c>
      <c r="G53" s="5">
        <v>7</v>
      </c>
      <c r="I53" s="5">
        <v>-1</v>
      </c>
      <c r="J53" s="5" t="s">
        <v>18</v>
      </c>
      <c r="K53" s="5" t="s">
        <v>19</v>
      </c>
      <c r="L53" s="5" t="s">
        <v>20</v>
      </c>
      <c r="M53" s="5" t="s">
        <v>55</v>
      </c>
      <c r="N53" s="5" t="s">
        <v>17</v>
      </c>
      <c r="O53" s="5" t="s">
        <v>12</v>
      </c>
      <c r="P53" s="5">
        <v>29.514418599999992</v>
      </c>
      <c r="Q53" s="5">
        <v>2.1257396228065759</v>
      </c>
      <c r="R53" s="5">
        <v>0.23440658305442855</v>
      </c>
      <c r="U53" s="5">
        <v>436307.02383832016</v>
      </c>
      <c r="W53" s="5">
        <v>9784.0788360187526</v>
      </c>
      <c r="X53" s="5">
        <v>50.865680525918961</v>
      </c>
      <c r="Y53" s="5">
        <v>6.4240169096902457</v>
      </c>
      <c r="Z53" s="5">
        <v>15.884624917132662</v>
      </c>
      <c r="AT53" s="2">
        <f t="shared" si="1"/>
        <v>0</v>
      </c>
      <c r="AU53" s="6">
        <f t="shared" si="2"/>
        <v>0</v>
      </c>
      <c r="AV53" s="2" t="str">
        <f t="shared" si="3"/>
        <v/>
      </c>
      <c r="AW53" s="2">
        <f t="shared" si="4"/>
        <v>436307.02383832016</v>
      </c>
      <c r="AX53" s="2" t="str">
        <f t="shared" si="5"/>
        <v/>
      </c>
      <c r="AY53" s="2">
        <f t="shared" si="6"/>
        <v>9784.0788360187526</v>
      </c>
    </row>
    <row r="54" spans="1:51" x14ac:dyDescent="0.25">
      <c r="A54" s="5">
        <v>30</v>
      </c>
      <c r="B54" s="5">
        <v>6000</v>
      </c>
      <c r="C54" s="5">
        <v>3000</v>
      </c>
      <c r="D54" s="5">
        <v>3.5000000000000003E-2</v>
      </c>
      <c r="E54" s="5">
        <v>15</v>
      </c>
      <c r="F54" s="5">
        <v>15</v>
      </c>
      <c r="G54" s="5">
        <v>7</v>
      </c>
      <c r="I54" s="5">
        <v>-1</v>
      </c>
      <c r="J54" s="5" t="s">
        <v>18</v>
      </c>
      <c r="K54" s="5" t="s">
        <v>19</v>
      </c>
      <c r="L54" s="5" t="s">
        <v>20</v>
      </c>
      <c r="M54" s="5" t="s">
        <v>55</v>
      </c>
      <c r="N54" s="5" t="s">
        <v>17</v>
      </c>
      <c r="O54" s="5" t="s">
        <v>12</v>
      </c>
      <c r="P54" s="5">
        <v>32.167476699999973</v>
      </c>
      <c r="Q54" s="5">
        <v>2.4146271032207878</v>
      </c>
      <c r="R54" s="5">
        <v>0.27486468610839493</v>
      </c>
      <c r="U54" s="5">
        <v>398082.34659354109</v>
      </c>
      <c r="W54" s="5">
        <v>8926.8997506257128</v>
      </c>
      <c r="X54" s="5">
        <v>52.556104455097952</v>
      </c>
      <c r="Y54" s="5">
        <v>6.8052268394075872</v>
      </c>
      <c r="Z54" s="5">
        <v>17.925143638170926</v>
      </c>
      <c r="AT54" s="2">
        <f t="shared" si="1"/>
        <v>0</v>
      </c>
      <c r="AU54" s="6">
        <f t="shared" si="2"/>
        <v>0</v>
      </c>
      <c r="AV54" s="2" t="str">
        <f t="shared" si="3"/>
        <v/>
      </c>
      <c r="AW54" s="2">
        <f t="shared" si="4"/>
        <v>398082.34659354109</v>
      </c>
      <c r="AX54" s="2" t="str">
        <f t="shared" si="5"/>
        <v/>
      </c>
      <c r="AY54" s="2">
        <f t="shared" si="6"/>
        <v>8926.8997506257128</v>
      </c>
    </row>
    <row r="55" spans="1:51" x14ac:dyDescent="0.25">
      <c r="A55" s="5">
        <v>30</v>
      </c>
      <c r="B55" s="5">
        <v>6000</v>
      </c>
      <c r="C55" s="5">
        <v>4000</v>
      </c>
      <c r="D55" s="5">
        <v>3.5000000000000003E-2</v>
      </c>
      <c r="E55" s="5">
        <v>15</v>
      </c>
      <c r="F55" s="5">
        <v>15</v>
      </c>
      <c r="G55" s="5">
        <v>7</v>
      </c>
      <c r="I55" s="5">
        <v>-1</v>
      </c>
      <c r="J55" s="5" t="s">
        <v>18</v>
      </c>
      <c r="K55" s="5" t="s">
        <v>19</v>
      </c>
      <c r="L55" s="5" t="s">
        <v>20</v>
      </c>
      <c r="M55" s="5" t="s">
        <v>55</v>
      </c>
      <c r="N55" s="5" t="s">
        <v>17</v>
      </c>
      <c r="O55" s="5" t="s">
        <v>12</v>
      </c>
      <c r="P55" s="5">
        <v>34.74191239999999</v>
      </c>
      <c r="Q55" s="5">
        <v>2.7024703310707276</v>
      </c>
      <c r="R55" s="5">
        <v>0.31546337261279889</v>
      </c>
      <c r="U55" s="5">
        <v>370410.03222493868</v>
      </c>
      <c r="W55" s="5">
        <v>8306.3548348559616</v>
      </c>
      <c r="X55" s="5">
        <v>54.05440523895107</v>
      </c>
      <c r="Y55" s="5">
        <v>7.1350332427350081</v>
      </c>
      <c r="Z55" s="5">
        <v>19.831386818232019</v>
      </c>
      <c r="AT55" s="2">
        <f t="shared" si="1"/>
        <v>0</v>
      </c>
      <c r="AU55" s="6">
        <f t="shared" si="2"/>
        <v>0</v>
      </c>
      <c r="AV55" s="2" t="str">
        <f t="shared" si="3"/>
        <v/>
      </c>
      <c r="AW55" s="2">
        <f t="shared" si="4"/>
        <v>370410.03222493868</v>
      </c>
      <c r="AX55" s="2" t="str">
        <f t="shared" si="5"/>
        <v/>
      </c>
      <c r="AY55" s="2">
        <f t="shared" si="6"/>
        <v>8306.3548348559616</v>
      </c>
    </row>
    <row r="56" spans="1:51" x14ac:dyDescent="0.25">
      <c r="A56" s="5">
        <v>30</v>
      </c>
      <c r="B56" s="5">
        <v>6000</v>
      </c>
      <c r="C56" s="5">
        <v>5000</v>
      </c>
      <c r="D56" s="5">
        <v>3.5000000000000003E-2</v>
      </c>
      <c r="E56" s="5">
        <v>15</v>
      </c>
      <c r="F56" s="5">
        <v>15</v>
      </c>
      <c r="G56" s="5">
        <v>7</v>
      </c>
      <c r="I56" s="5">
        <v>-1</v>
      </c>
      <c r="J56" s="5" t="s">
        <v>18</v>
      </c>
      <c r="K56" s="5" t="s">
        <v>19</v>
      </c>
      <c r="L56" s="5" t="s">
        <v>20</v>
      </c>
      <c r="M56" s="5" t="s">
        <v>55</v>
      </c>
      <c r="N56" s="5" t="s">
        <v>17</v>
      </c>
      <c r="O56" s="5" t="s">
        <v>12</v>
      </c>
      <c r="P56" s="5">
        <v>37.25124859999999</v>
      </c>
      <c r="Q56" s="5">
        <v>2.9893054875244758</v>
      </c>
      <c r="R56" s="5">
        <v>0.35617038965487907</v>
      </c>
      <c r="U56" s="5">
        <v>349748.91199822666</v>
      </c>
      <c r="W56" s="5">
        <v>7843.0342415722707</v>
      </c>
      <c r="X56" s="5">
        <v>55.397847697661902</v>
      </c>
      <c r="Y56" s="5">
        <v>7.4243872530703321</v>
      </c>
      <c r="Z56" s="5">
        <v>21.431903251265251</v>
      </c>
      <c r="AT56" s="2">
        <f t="shared" si="1"/>
        <v>0</v>
      </c>
      <c r="AU56" s="6">
        <f t="shared" si="2"/>
        <v>0</v>
      </c>
      <c r="AV56" s="2" t="str">
        <f t="shared" si="3"/>
        <v/>
      </c>
      <c r="AW56" s="2">
        <f t="shared" si="4"/>
        <v>349748.91199822666</v>
      </c>
      <c r="AX56" s="2" t="str">
        <f t="shared" si="5"/>
        <v/>
      </c>
      <c r="AY56" s="2">
        <f t="shared" si="6"/>
        <v>7843.0342415722707</v>
      </c>
    </row>
    <row r="57" spans="1:51" x14ac:dyDescent="0.25">
      <c r="A57" s="5">
        <v>30</v>
      </c>
      <c r="B57" s="5">
        <v>6000</v>
      </c>
      <c r="C57" s="5">
        <v>6000</v>
      </c>
      <c r="D57" s="5">
        <v>3.5000000000000003E-2</v>
      </c>
      <c r="E57" s="5">
        <v>15</v>
      </c>
      <c r="F57" s="5">
        <v>15</v>
      </c>
      <c r="G57" s="5">
        <v>7</v>
      </c>
      <c r="I57" s="5">
        <v>-1</v>
      </c>
      <c r="J57" s="5" t="s">
        <v>18</v>
      </c>
      <c r="K57" s="5" t="s">
        <v>19</v>
      </c>
      <c r="L57" s="5" t="s">
        <v>20</v>
      </c>
      <c r="M57" s="5" t="s">
        <v>55</v>
      </c>
      <c r="N57" s="5" t="s">
        <v>17</v>
      </c>
      <c r="O57" s="5" t="s">
        <v>12</v>
      </c>
      <c r="P57" s="5">
        <v>39.699638599999993</v>
      </c>
      <c r="Q57" s="5">
        <v>3.2750350896152804</v>
      </c>
      <c r="R57" s="5">
        <v>0.39695920964461756</v>
      </c>
      <c r="U57" s="5">
        <v>333983.07885929249</v>
      </c>
      <c r="W57" s="5">
        <v>7489.4892699836173</v>
      </c>
      <c r="X57" s="5">
        <v>56.617939998685301</v>
      </c>
      <c r="Y57" s="5">
        <v>7.6819204164936501</v>
      </c>
      <c r="Z57" s="5">
        <v>23.014260015849533</v>
      </c>
      <c r="AT57" s="2">
        <f t="shared" si="1"/>
        <v>0</v>
      </c>
      <c r="AU57" s="6">
        <f t="shared" si="2"/>
        <v>0</v>
      </c>
      <c r="AV57" s="2" t="str">
        <f t="shared" si="3"/>
        <v/>
      </c>
      <c r="AW57" s="2">
        <f t="shared" si="4"/>
        <v>333983.07885929249</v>
      </c>
      <c r="AX57" s="2" t="str">
        <f t="shared" si="5"/>
        <v/>
      </c>
      <c r="AY57" s="2">
        <f t="shared" si="6"/>
        <v>7489.4892699836173</v>
      </c>
    </row>
    <row r="58" spans="1:51" x14ac:dyDescent="0.25">
      <c r="A58" s="5">
        <v>30</v>
      </c>
      <c r="B58" s="5">
        <v>6000</v>
      </c>
      <c r="C58" s="5">
        <v>7000</v>
      </c>
      <c r="D58" s="5">
        <v>3.5000000000000003E-2</v>
      </c>
      <c r="E58" s="5">
        <v>15</v>
      </c>
      <c r="F58" s="5">
        <v>15</v>
      </c>
      <c r="G58" s="5">
        <v>7</v>
      </c>
      <c r="I58" s="5">
        <v>-1</v>
      </c>
      <c r="J58" s="5" t="s">
        <v>18</v>
      </c>
      <c r="K58" s="5" t="s">
        <v>19</v>
      </c>
      <c r="L58" s="5" t="s">
        <v>20</v>
      </c>
      <c r="M58" s="5" t="s">
        <v>55</v>
      </c>
      <c r="N58" s="5" t="s">
        <v>17</v>
      </c>
      <c r="O58" s="5" t="s">
        <v>12</v>
      </c>
      <c r="P58" s="5">
        <v>42.1091324</v>
      </c>
      <c r="Q58" s="5">
        <v>3.5600490055216523</v>
      </c>
      <c r="R58" s="5">
        <v>0.43780820550674399</v>
      </c>
      <c r="U58" s="5">
        <v>321770.62917954527</v>
      </c>
      <c r="W58" s="5">
        <v>7215.6280577656898</v>
      </c>
      <c r="X58" s="5">
        <v>57.72476481008254</v>
      </c>
      <c r="Y58" s="5">
        <v>7.9114102911722304</v>
      </c>
      <c r="Z58" s="5">
        <v>23.299294114326809</v>
      </c>
      <c r="AT58" s="2">
        <f t="shared" si="1"/>
        <v>0</v>
      </c>
      <c r="AU58" s="6">
        <f t="shared" si="2"/>
        <v>0</v>
      </c>
      <c r="AV58" s="2" t="str">
        <f t="shared" si="3"/>
        <v/>
      </c>
      <c r="AW58" s="2">
        <f t="shared" si="4"/>
        <v>321770.62917954527</v>
      </c>
      <c r="AX58" s="2" t="str">
        <f t="shared" si="5"/>
        <v/>
      </c>
      <c r="AY58" s="2">
        <f t="shared" si="6"/>
        <v>7215.6280577656898</v>
      </c>
    </row>
    <row r="59" spans="1:51" x14ac:dyDescent="0.25">
      <c r="A59" s="5">
        <v>30</v>
      </c>
      <c r="B59" s="5">
        <v>6000</v>
      </c>
      <c r="C59" s="5">
        <v>8000</v>
      </c>
      <c r="D59" s="5">
        <v>3.5000000000000003E-2</v>
      </c>
      <c r="E59" s="5">
        <v>15</v>
      </c>
      <c r="F59" s="5">
        <v>15</v>
      </c>
      <c r="G59" s="5">
        <v>7</v>
      </c>
      <c r="I59" s="5">
        <v>-1</v>
      </c>
      <c r="J59" s="5" t="s">
        <v>18</v>
      </c>
      <c r="K59" s="5" t="s">
        <v>19</v>
      </c>
      <c r="L59" s="5" t="s">
        <v>20</v>
      </c>
      <c r="M59" s="5" t="s">
        <v>55</v>
      </c>
      <c r="N59" s="5" t="s">
        <v>17</v>
      </c>
      <c r="O59" s="5" t="s">
        <v>12</v>
      </c>
      <c r="P59" s="5">
        <v>44.452696699999997</v>
      </c>
      <c r="Q59" s="5">
        <v>3.843573961277682</v>
      </c>
      <c r="R59" s="5">
        <v>0.47869798250006357</v>
      </c>
      <c r="U59" s="5">
        <v>312219.58238709636</v>
      </c>
      <c r="W59" s="5">
        <v>7001.4481576537619</v>
      </c>
      <c r="X59" s="5">
        <v>58.757504858690432</v>
      </c>
      <c r="Y59" s="5">
        <v>8.1216196568099335</v>
      </c>
      <c r="Z59" s="5">
        <v>24.689957096750696</v>
      </c>
      <c r="AT59" s="2">
        <f t="shared" si="1"/>
        <v>0</v>
      </c>
      <c r="AU59" s="6">
        <f t="shared" si="2"/>
        <v>0</v>
      </c>
      <c r="AV59" s="2" t="str">
        <f t="shared" si="3"/>
        <v/>
      </c>
      <c r="AW59" s="2">
        <f t="shared" si="4"/>
        <v>312219.58238709636</v>
      </c>
      <c r="AX59" s="2" t="str">
        <f t="shared" si="5"/>
        <v/>
      </c>
      <c r="AY59" s="2">
        <f t="shared" si="6"/>
        <v>7001.4481576537619</v>
      </c>
    </row>
    <row r="60" spans="1:51" x14ac:dyDescent="0.25">
      <c r="A60" s="5">
        <v>30</v>
      </c>
      <c r="B60" s="5">
        <v>6000</v>
      </c>
      <c r="C60" s="5">
        <v>9000</v>
      </c>
      <c r="D60" s="5">
        <v>3.5000000000000003E-2</v>
      </c>
      <c r="E60" s="5">
        <v>15</v>
      </c>
      <c r="F60" s="5">
        <v>15</v>
      </c>
      <c r="G60" s="5">
        <v>7</v>
      </c>
      <c r="I60" s="5">
        <v>-1</v>
      </c>
      <c r="J60" s="5" t="s">
        <v>18</v>
      </c>
      <c r="K60" s="5" t="s">
        <v>19</v>
      </c>
      <c r="L60" s="5" t="s">
        <v>20</v>
      </c>
      <c r="M60" s="5" t="s">
        <v>55</v>
      </c>
      <c r="N60" s="5" t="s">
        <v>17</v>
      </c>
      <c r="O60" s="5" t="s">
        <v>12</v>
      </c>
      <c r="P60" s="5">
        <v>46.751904299999993</v>
      </c>
      <c r="Q60" s="5">
        <v>4.1260445386446856</v>
      </c>
      <c r="R60" s="5">
        <v>0.51961294629591215</v>
      </c>
      <c r="U60" s="5">
        <v>304714.0102074006</v>
      </c>
      <c r="W60" s="5">
        <v>6833.1375279748199</v>
      </c>
      <c r="X60" s="5">
        <v>59.716268108453285</v>
      </c>
      <c r="Y60" s="5">
        <v>8.3135573480306633</v>
      </c>
      <c r="Z60" s="5">
        <v>25.741743583481451</v>
      </c>
      <c r="AT60" s="2">
        <f t="shared" si="1"/>
        <v>0</v>
      </c>
      <c r="AU60" s="6">
        <f t="shared" si="2"/>
        <v>0</v>
      </c>
      <c r="AV60" s="2" t="str">
        <f t="shared" si="3"/>
        <v/>
      </c>
      <c r="AW60" s="2">
        <f t="shared" si="4"/>
        <v>304714.0102074006</v>
      </c>
      <c r="AX60" s="2" t="str">
        <f t="shared" si="5"/>
        <v/>
      </c>
      <c r="AY60" s="2">
        <f t="shared" si="6"/>
        <v>6833.1375279748199</v>
      </c>
    </row>
    <row r="61" spans="1:51" x14ac:dyDescent="0.25">
      <c r="A61" s="5">
        <v>30</v>
      </c>
      <c r="B61" s="5">
        <v>6000</v>
      </c>
      <c r="C61" s="5">
        <v>10000</v>
      </c>
      <c r="D61" s="5">
        <v>3.5000000000000003E-2</v>
      </c>
      <c r="E61" s="5">
        <v>15</v>
      </c>
      <c r="F61" s="5">
        <v>15</v>
      </c>
      <c r="G61" s="5">
        <v>7</v>
      </c>
      <c r="I61" s="5">
        <v>-1</v>
      </c>
      <c r="J61" s="5" t="s">
        <v>18</v>
      </c>
      <c r="K61" s="5" t="s">
        <v>19</v>
      </c>
      <c r="L61" s="5" t="s">
        <v>20</v>
      </c>
      <c r="M61" s="5" t="s">
        <v>55</v>
      </c>
      <c r="N61" s="5" t="s">
        <v>17</v>
      </c>
      <c r="O61" s="5" t="s">
        <v>12</v>
      </c>
      <c r="P61" s="5">
        <v>49.015074299999995</v>
      </c>
      <c r="Q61" s="5">
        <v>4.4076066677482446</v>
      </c>
      <c r="R61" s="5">
        <v>0.56053928544982878</v>
      </c>
      <c r="U61" s="5">
        <v>298815.00005550816</v>
      </c>
      <c r="W61" s="5">
        <v>6700.8536608189743</v>
      </c>
      <c r="X61" s="5">
        <v>60.608006809075846</v>
      </c>
      <c r="Y61" s="5">
        <v>8.4893095395720639</v>
      </c>
      <c r="Z61" s="5">
        <v>25.985514207345858</v>
      </c>
      <c r="AT61" s="2">
        <f t="shared" si="1"/>
        <v>0</v>
      </c>
      <c r="AU61" s="6">
        <f t="shared" si="2"/>
        <v>0</v>
      </c>
      <c r="AV61" s="2" t="str">
        <f t="shared" si="3"/>
        <v/>
      </c>
      <c r="AW61" s="2">
        <f t="shared" si="4"/>
        <v>298815.00005550816</v>
      </c>
      <c r="AX61" s="2" t="str">
        <f t="shared" si="5"/>
        <v/>
      </c>
      <c r="AY61" s="2">
        <f t="shared" si="6"/>
        <v>6700.8536608189743</v>
      </c>
    </row>
    <row r="62" spans="1:51" x14ac:dyDescent="0.25">
      <c r="A62" s="5">
        <v>30</v>
      </c>
      <c r="B62" s="5">
        <v>7000</v>
      </c>
      <c r="C62" s="5">
        <v>1000</v>
      </c>
      <c r="D62" s="5">
        <v>3.5000000000000003E-2</v>
      </c>
      <c r="E62" s="5">
        <v>15</v>
      </c>
      <c r="F62" s="5">
        <v>15</v>
      </c>
      <c r="G62" s="5">
        <v>7</v>
      </c>
      <c r="I62" s="5">
        <v>-1</v>
      </c>
      <c r="J62" s="5" t="s">
        <v>18</v>
      </c>
      <c r="K62" s="5" t="s">
        <v>19</v>
      </c>
      <c r="L62" s="5" t="s">
        <v>20</v>
      </c>
      <c r="M62" s="5" t="s">
        <v>55</v>
      </c>
      <c r="N62" s="5" t="s">
        <v>17</v>
      </c>
      <c r="O62" s="5" t="s">
        <v>12</v>
      </c>
      <c r="P62" s="5">
        <v>32.703514299999995</v>
      </c>
      <c r="Q62" s="5">
        <v>2.526193104450599</v>
      </c>
      <c r="R62" s="5">
        <v>0.30002237836517687</v>
      </c>
      <c r="U62" s="5">
        <v>388243.98518720589</v>
      </c>
      <c r="W62" s="5">
        <v>8706.2768902142361</v>
      </c>
      <c r="X62" s="5">
        <v>54.169243773982799</v>
      </c>
      <c r="Y62" s="5">
        <v>7.2349584783515244</v>
      </c>
      <c r="Z62" s="5">
        <v>18.434340679940348</v>
      </c>
      <c r="AT62" s="2">
        <f t="shared" si="1"/>
        <v>0</v>
      </c>
      <c r="AU62" s="6">
        <f t="shared" si="2"/>
        <v>0</v>
      </c>
      <c r="AV62" s="2" t="str">
        <f t="shared" si="3"/>
        <v/>
      </c>
      <c r="AW62" s="2">
        <f t="shared" si="4"/>
        <v>388243.98518720589</v>
      </c>
      <c r="AX62" s="2" t="str">
        <f t="shared" si="5"/>
        <v/>
      </c>
      <c r="AY62" s="2">
        <f t="shared" si="6"/>
        <v>8706.2768902142361</v>
      </c>
    </row>
    <row r="63" spans="1:51" x14ac:dyDescent="0.25">
      <c r="A63" s="5">
        <v>30</v>
      </c>
      <c r="B63" s="5">
        <v>7000</v>
      </c>
      <c r="C63" s="5">
        <v>2000</v>
      </c>
      <c r="D63" s="5">
        <v>3.5000000000000003E-2</v>
      </c>
      <c r="E63" s="5">
        <v>15</v>
      </c>
      <c r="F63" s="5">
        <v>15</v>
      </c>
      <c r="G63" s="5">
        <v>7</v>
      </c>
      <c r="I63" s="5">
        <v>-1</v>
      </c>
      <c r="J63" s="5" t="s">
        <v>18</v>
      </c>
      <c r="K63" s="5" t="s">
        <v>19</v>
      </c>
      <c r="L63" s="5" t="s">
        <v>20</v>
      </c>
      <c r="M63" s="5" t="s">
        <v>55</v>
      </c>
      <c r="N63" s="5" t="s">
        <v>17</v>
      </c>
      <c r="O63" s="5" t="s">
        <v>12</v>
      </c>
      <c r="P63" s="5">
        <v>35.592248599999991</v>
      </c>
      <c r="Q63" s="5">
        <v>2.8727710437006961</v>
      </c>
      <c r="R63" s="5">
        <v>0.35399286805474117</v>
      </c>
      <c r="U63" s="5">
        <v>350168.13159653422</v>
      </c>
      <c r="W63" s="5">
        <v>7852.4351390489182</v>
      </c>
      <c r="X63" s="5">
        <v>56.248415685738671</v>
      </c>
      <c r="Y63" s="5">
        <v>7.7201289177962469</v>
      </c>
      <c r="Z63" s="5">
        <v>20.806175817968967</v>
      </c>
      <c r="AT63" s="2">
        <f t="shared" si="1"/>
        <v>0</v>
      </c>
      <c r="AU63" s="6">
        <f t="shared" si="2"/>
        <v>0</v>
      </c>
      <c r="AV63" s="2" t="str">
        <f t="shared" si="3"/>
        <v/>
      </c>
      <c r="AW63" s="2">
        <f t="shared" si="4"/>
        <v>350168.13159653422</v>
      </c>
      <c r="AX63" s="2" t="str">
        <f t="shared" si="5"/>
        <v/>
      </c>
      <c r="AY63" s="2">
        <f t="shared" si="6"/>
        <v>7852.4351390489182</v>
      </c>
    </row>
    <row r="64" spans="1:51" x14ac:dyDescent="0.25">
      <c r="A64" s="5">
        <v>30</v>
      </c>
      <c r="B64" s="5">
        <v>7000</v>
      </c>
      <c r="C64" s="5">
        <v>3000</v>
      </c>
      <c r="D64" s="5">
        <v>3.5000000000000003E-2</v>
      </c>
      <c r="E64" s="5">
        <v>15</v>
      </c>
      <c r="F64" s="5">
        <v>15</v>
      </c>
      <c r="G64" s="5">
        <v>7</v>
      </c>
      <c r="I64" s="5">
        <v>-1</v>
      </c>
      <c r="J64" s="5" t="s">
        <v>18</v>
      </c>
      <c r="K64" s="5" t="s">
        <v>19</v>
      </c>
      <c r="L64" s="5" t="s">
        <v>20</v>
      </c>
      <c r="M64" s="5" t="s">
        <v>55</v>
      </c>
      <c r="N64" s="5" t="s">
        <v>17</v>
      </c>
      <c r="O64" s="5" t="s">
        <v>12</v>
      </c>
      <c r="P64" s="5">
        <v>38.387000000000008</v>
      </c>
      <c r="Q64" s="5">
        <v>3.2182161441297628</v>
      </c>
      <c r="R64" s="5">
        <v>0.40817882495847713</v>
      </c>
      <c r="U64" s="5">
        <v>322694.96771013981</v>
      </c>
      <c r="W64" s="5">
        <v>7236.3561243802178</v>
      </c>
      <c r="X64" s="5">
        <v>58.095200697870403</v>
      </c>
      <c r="Y64" s="5">
        <v>8.1404588941287965</v>
      </c>
      <c r="Z64" s="5">
        <v>24.314384193873444</v>
      </c>
      <c r="AT64" s="2">
        <f t="shared" si="1"/>
        <v>0</v>
      </c>
      <c r="AU64" s="6">
        <f t="shared" si="2"/>
        <v>0</v>
      </c>
      <c r="AV64" s="2" t="str">
        <f t="shared" si="3"/>
        <v/>
      </c>
      <c r="AW64" s="2">
        <f t="shared" si="4"/>
        <v>322694.96771013981</v>
      </c>
      <c r="AX64" s="2" t="str">
        <f t="shared" si="5"/>
        <v/>
      </c>
      <c r="AY64" s="2">
        <f t="shared" si="6"/>
        <v>7236.3561243802178</v>
      </c>
    </row>
    <row r="65" spans="1:51" x14ac:dyDescent="0.25">
      <c r="A65" s="5">
        <v>30</v>
      </c>
      <c r="B65" s="5">
        <v>7000</v>
      </c>
      <c r="C65" s="5">
        <v>4000</v>
      </c>
      <c r="D65" s="5">
        <v>3.5000000000000003E-2</v>
      </c>
      <c r="E65" s="5">
        <v>15</v>
      </c>
      <c r="F65" s="5">
        <v>15</v>
      </c>
      <c r="G65" s="5">
        <v>7</v>
      </c>
      <c r="I65" s="5">
        <v>-1</v>
      </c>
      <c r="J65" s="5" t="s">
        <v>18</v>
      </c>
      <c r="K65" s="5" t="s">
        <v>19</v>
      </c>
      <c r="L65" s="5" t="s">
        <v>20</v>
      </c>
      <c r="M65" s="5" t="s">
        <v>55</v>
      </c>
      <c r="N65" s="5" t="s">
        <v>17</v>
      </c>
      <c r="O65" s="5" t="s">
        <v>12</v>
      </c>
      <c r="P65" s="5">
        <v>41.100256699999989</v>
      </c>
      <c r="Q65" s="5">
        <v>3.5624402991590296</v>
      </c>
      <c r="R65" s="5">
        <v>0.46253650437481686</v>
      </c>
      <c r="U65" s="5">
        <v>302167.88522938179</v>
      </c>
      <c r="W65" s="5">
        <v>6776.0412949319989</v>
      </c>
      <c r="X65" s="5">
        <v>59.758361999783332</v>
      </c>
      <c r="Y65" s="5">
        <v>8.5103562188981101</v>
      </c>
      <c r="Z65" s="5">
        <v>24.733151129555896</v>
      </c>
      <c r="AT65" s="2">
        <f t="shared" si="1"/>
        <v>0</v>
      </c>
      <c r="AU65" s="6">
        <f t="shared" si="2"/>
        <v>0</v>
      </c>
      <c r="AV65" s="2" t="str">
        <f t="shared" si="3"/>
        <v/>
      </c>
      <c r="AW65" s="2">
        <f t="shared" si="4"/>
        <v>302167.88522938179</v>
      </c>
      <c r="AX65" s="2" t="str">
        <f t="shared" si="5"/>
        <v/>
      </c>
      <c r="AY65" s="2">
        <f t="shared" si="6"/>
        <v>6776.0412949319989</v>
      </c>
    </row>
    <row r="66" spans="1:51" x14ac:dyDescent="0.25">
      <c r="A66" s="5">
        <v>30</v>
      </c>
      <c r="B66" s="5">
        <v>7000</v>
      </c>
      <c r="C66" s="5">
        <v>5000</v>
      </c>
      <c r="D66" s="5">
        <v>3.5000000000000003E-2</v>
      </c>
      <c r="E66" s="5">
        <v>15</v>
      </c>
      <c r="F66" s="5">
        <v>15</v>
      </c>
      <c r="G66" s="5">
        <v>7</v>
      </c>
      <c r="I66" s="5">
        <v>-1</v>
      </c>
      <c r="J66" s="5" t="s">
        <v>18</v>
      </c>
      <c r="K66" s="5" t="s">
        <v>19</v>
      </c>
      <c r="L66" s="5" t="s">
        <v>20</v>
      </c>
      <c r="M66" s="5" t="s">
        <v>55</v>
      </c>
      <c r="N66" s="5" t="s">
        <v>17</v>
      </c>
      <c r="O66" s="5" t="s">
        <v>12</v>
      </c>
      <c r="P66" s="5">
        <v>43.733866699999993</v>
      </c>
      <c r="Q66" s="5">
        <v>3.9051985961847251</v>
      </c>
      <c r="R66" s="5">
        <v>0.51702933645608651</v>
      </c>
      <c r="U66" s="5">
        <v>286438.4334447562</v>
      </c>
      <c r="W66" s="5">
        <v>6423.3121663604588</v>
      </c>
      <c r="X66" s="5">
        <v>61.278556258610415</v>
      </c>
      <c r="Y66" s="5">
        <v>8.8411027897883034</v>
      </c>
      <c r="Z66" s="5">
        <v>27.206751947644079</v>
      </c>
      <c r="AT66" s="2">
        <f t="shared" si="1"/>
        <v>0</v>
      </c>
      <c r="AU66" s="6">
        <f t="shared" si="2"/>
        <v>0</v>
      </c>
      <c r="AV66" s="2" t="str">
        <f t="shared" si="3"/>
        <v/>
      </c>
      <c r="AW66" s="2">
        <f t="shared" si="4"/>
        <v>286438.4334447562</v>
      </c>
      <c r="AX66" s="2" t="str">
        <f t="shared" si="5"/>
        <v/>
      </c>
      <c r="AY66" s="2">
        <f t="shared" si="6"/>
        <v>6423.3121663604588</v>
      </c>
    </row>
    <row r="67" spans="1:51" x14ac:dyDescent="0.25">
      <c r="A67" s="5">
        <v>30</v>
      </c>
      <c r="B67" s="5">
        <v>7000</v>
      </c>
      <c r="C67" s="5">
        <v>6000</v>
      </c>
      <c r="D67" s="5">
        <v>3.5000000000000003E-2</v>
      </c>
      <c r="E67" s="5">
        <v>15</v>
      </c>
      <c r="F67" s="5">
        <v>15</v>
      </c>
      <c r="G67" s="5">
        <v>7</v>
      </c>
      <c r="I67" s="5">
        <v>-1</v>
      </c>
      <c r="J67" s="5" t="s">
        <v>18</v>
      </c>
      <c r="K67" s="5" t="s">
        <v>19</v>
      </c>
      <c r="L67" s="5" t="s">
        <v>20</v>
      </c>
      <c r="M67" s="5" t="s">
        <v>55</v>
      </c>
      <c r="N67" s="5" t="s">
        <v>17</v>
      </c>
      <c r="O67" s="5" t="s">
        <v>12</v>
      </c>
      <c r="P67" s="5">
        <v>46.303846200000002</v>
      </c>
      <c r="Q67" s="5">
        <v>4.2466788487252689</v>
      </c>
      <c r="R67" s="5">
        <v>0.5716269804240216</v>
      </c>
      <c r="U67" s="5">
        <v>274161.60317052726</v>
      </c>
      <c r="W67" s="5">
        <v>6148.0072349780366</v>
      </c>
      <c r="X67" s="5">
        <v>62.674945611504647</v>
      </c>
      <c r="Y67" s="5">
        <v>9.1388499718797984</v>
      </c>
      <c r="Z67" s="5">
        <v>29.553952492030255</v>
      </c>
      <c r="AT67" s="2">
        <f t="shared" ref="AT67:AT81" si="7">H67*1000000000000000</f>
        <v>0</v>
      </c>
      <c r="AU67" s="6">
        <f t="shared" ref="AU67:AU81" si="8">S67*R67</f>
        <v>0</v>
      </c>
      <c r="AV67" s="2" t="str">
        <f t="shared" ref="AV67:AV81" si="9">IF(ISNUMBER(T67)=TRUE,T67,"")</f>
        <v/>
      </c>
      <c r="AW67" s="2">
        <f t="shared" ref="AW67:AW81" si="10">IF(ISNUMBER(U67)=TRUE,U67,"")</f>
        <v>274161.60317052726</v>
      </c>
      <c r="AX67" s="2" t="str">
        <f t="shared" ref="AX67:AX81" si="11">IF(ISNUMBER(V67)=TRUE,V67,"")</f>
        <v/>
      </c>
      <c r="AY67" s="2">
        <f t="shared" ref="AY67:AY81" si="12">IF(ISNUMBER(W67)=TRUE,W67,"")</f>
        <v>6148.0072349780366</v>
      </c>
    </row>
    <row r="68" spans="1:51" x14ac:dyDescent="0.25">
      <c r="A68" s="5">
        <v>30</v>
      </c>
      <c r="B68" s="5">
        <v>7000</v>
      </c>
      <c r="C68" s="5">
        <v>7000</v>
      </c>
      <c r="D68" s="5">
        <v>3.5000000000000003E-2</v>
      </c>
      <c r="E68" s="5">
        <v>15</v>
      </c>
      <c r="F68" s="5">
        <v>15</v>
      </c>
      <c r="G68" s="5">
        <v>7</v>
      </c>
      <c r="I68" s="5">
        <v>-1</v>
      </c>
      <c r="J68" s="5" t="s">
        <v>18</v>
      </c>
      <c r="K68" s="5" t="s">
        <v>19</v>
      </c>
      <c r="L68" s="5" t="s">
        <v>20</v>
      </c>
      <c r="M68" s="5" t="s">
        <v>55</v>
      </c>
      <c r="N68" s="5" t="s">
        <v>17</v>
      </c>
      <c r="O68" s="5" t="s">
        <v>12</v>
      </c>
      <c r="P68" s="5">
        <v>48.837086699999986</v>
      </c>
      <c r="Q68" s="5">
        <v>4.5874427632957477</v>
      </c>
      <c r="R68" s="5">
        <v>0.62630412169204119</v>
      </c>
      <c r="U68" s="5">
        <v>264452.46946064557</v>
      </c>
      <c r="W68" s="5">
        <v>5930.2822742124918</v>
      </c>
      <c r="X68" s="5">
        <v>63.952152480531012</v>
      </c>
      <c r="Y68" s="5">
        <v>9.4063674821922767</v>
      </c>
      <c r="Z68" s="5">
        <v>29.973993485999877</v>
      </c>
      <c r="AT68" s="2">
        <f t="shared" si="7"/>
        <v>0</v>
      </c>
      <c r="AU68" s="6">
        <f t="shared" si="8"/>
        <v>0</v>
      </c>
      <c r="AV68" s="2" t="str">
        <f t="shared" si="9"/>
        <v/>
      </c>
      <c r="AW68" s="2">
        <f t="shared" si="10"/>
        <v>264452.46946064557</v>
      </c>
      <c r="AX68" s="2" t="str">
        <f t="shared" si="11"/>
        <v/>
      </c>
      <c r="AY68" s="2">
        <f t="shared" si="12"/>
        <v>5930.2822742124918</v>
      </c>
    </row>
    <row r="69" spans="1:51" x14ac:dyDescent="0.25">
      <c r="A69" s="5">
        <v>30</v>
      </c>
      <c r="B69" s="5">
        <v>7000</v>
      </c>
      <c r="C69" s="5">
        <v>8000</v>
      </c>
      <c r="D69" s="5">
        <v>3.5000000000000003E-2</v>
      </c>
      <c r="E69" s="5">
        <v>15</v>
      </c>
      <c r="F69" s="5">
        <v>15</v>
      </c>
      <c r="G69" s="5">
        <v>7</v>
      </c>
      <c r="I69" s="5">
        <v>-1</v>
      </c>
      <c r="J69" s="5" t="s">
        <v>18</v>
      </c>
      <c r="K69" s="5" t="s">
        <v>19</v>
      </c>
      <c r="L69" s="5" t="s">
        <v>20</v>
      </c>
      <c r="M69" s="5" t="s">
        <v>55</v>
      </c>
      <c r="N69" s="5" t="s">
        <v>17</v>
      </c>
      <c r="O69" s="5" t="s">
        <v>12</v>
      </c>
      <c r="P69" s="5">
        <v>51.300294299999997</v>
      </c>
      <c r="Q69" s="5">
        <v>4.9264719308928777</v>
      </c>
      <c r="R69" s="5">
        <v>0.68103722512915155</v>
      </c>
      <c r="U69" s="5">
        <v>256705.06961454151</v>
      </c>
      <c r="W69" s="5">
        <v>5756.5487179621341</v>
      </c>
      <c r="X69" s="5">
        <v>65.153480238220197</v>
      </c>
      <c r="Y69" s="5">
        <v>9.6532451770395014</v>
      </c>
      <c r="Z69" s="5">
        <v>31.64628355611508</v>
      </c>
      <c r="AT69" s="2">
        <f t="shared" si="7"/>
        <v>0</v>
      </c>
      <c r="AU69" s="6">
        <f t="shared" si="8"/>
        <v>0</v>
      </c>
      <c r="AV69" s="2" t="str">
        <f t="shared" si="9"/>
        <v/>
      </c>
      <c r="AW69" s="2">
        <f t="shared" si="10"/>
        <v>256705.06961454151</v>
      </c>
      <c r="AX69" s="2" t="str">
        <f t="shared" si="11"/>
        <v/>
      </c>
      <c r="AY69" s="2">
        <f t="shared" si="12"/>
        <v>5756.5487179621341</v>
      </c>
    </row>
    <row r="70" spans="1:51" x14ac:dyDescent="0.25">
      <c r="A70" s="5">
        <v>30</v>
      </c>
      <c r="B70" s="5">
        <v>7000</v>
      </c>
      <c r="C70" s="5">
        <v>9000</v>
      </c>
      <c r="D70" s="5">
        <v>3.5000000000000003E-2</v>
      </c>
      <c r="E70" s="5">
        <v>15</v>
      </c>
      <c r="F70" s="5">
        <v>15</v>
      </c>
      <c r="G70" s="5">
        <v>7</v>
      </c>
      <c r="I70" s="5">
        <v>-1</v>
      </c>
      <c r="J70" s="5" t="s">
        <v>18</v>
      </c>
      <c r="K70" s="5" t="s">
        <v>19</v>
      </c>
      <c r="L70" s="5" t="s">
        <v>20</v>
      </c>
      <c r="M70" s="5" t="s">
        <v>55</v>
      </c>
      <c r="N70" s="5" t="s">
        <v>17</v>
      </c>
      <c r="O70" s="5" t="s">
        <v>12</v>
      </c>
      <c r="P70" s="5">
        <v>53.714418599999995</v>
      </c>
      <c r="Q70" s="5">
        <v>5.2642204759893172</v>
      </c>
      <c r="R70" s="5">
        <v>0.73580729164226655</v>
      </c>
      <c r="U70" s="5">
        <v>250490.56459843798</v>
      </c>
      <c r="W70" s="5">
        <v>5617.1899552507584</v>
      </c>
      <c r="X70" s="5">
        <v>66.278674176242134</v>
      </c>
      <c r="Y70" s="5">
        <v>9.8805060779714573</v>
      </c>
      <c r="Z70" s="5">
        <v>33.075579600748476</v>
      </c>
      <c r="AT70" s="2">
        <f t="shared" si="7"/>
        <v>0</v>
      </c>
      <c r="AU70" s="6">
        <f t="shared" si="8"/>
        <v>0</v>
      </c>
      <c r="AV70" s="2" t="str">
        <f t="shared" si="9"/>
        <v/>
      </c>
      <c r="AW70" s="2">
        <f t="shared" si="10"/>
        <v>250490.56459843798</v>
      </c>
      <c r="AX70" s="2" t="str">
        <f t="shared" si="11"/>
        <v/>
      </c>
      <c r="AY70" s="2">
        <f t="shared" si="12"/>
        <v>5617.1899552507584</v>
      </c>
    </row>
    <row r="71" spans="1:51" x14ac:dyDescent="0.25">
      <c r="A71" s="5">
        <v>30</v>
      </c>
      <c r="B71" s="5">
        <v>7000</v>
      </c>
      <c r="C71" s="5">
        <v>10000</v>
      </c>
      <c r="D71" s="5">
        <v>3.5000000000000003E-2</v>
      </c>
      <c r="E71" s="5">
        <v>15</v>
      </c>
      <c r="F71" s="5">
        <v>15</v>
      </c>
      <c r="G71" s="5">
        <v>7</v>
      </c>
      <c r="I71" s="5">
        <v>-1</v>
      </c>
      <c r="J71" s="5" t="s">
        <v>18</v>
      </c>
      <c r="K71" s="5" t="s">
        <v>19</v>
      </c>
      <c r="L71" s="5" t="s">
        <v>20</v>
      </c>
      <c r="M71" s="5" t="s">
        <v>55</v>
      </c>
      <c r="N71" s="5" t="s">
        <v>17</v>
      </c>
      <c r="O71" s="5" t="s">
        <v>12</v>
      </c>
      <c r="P71" s="5">
        <v>56.08436050000001</v>
      </c>
      <c r="Q71" s="5">
        <v>5.6007412536060821</v>
      </c>
      <c r="R71" s="5">
        <v>0.79059718890507102</v>
      </c>
      <c r="U71" s="5">
        <v>245496.98003880258</v>
      </c>
      <c r="W71" s="5">
        <v>5505.2100366696095</v>
      </c>
      <c r="X71" s="5">
        <v>67.336575921691391</v>
      </c>
      <c r="Y71" s="5">
        <v>10.090662939407759</v>
      </c>
      <c r="Z71" s="5">
        <v>34.060316888047886</v>
      </c>
      <c r="AT71" s="2">
        <f t="shared" si="7"/>
        <v>0</v>
      </c>
      <c r="AU71" s="6">
        <f t="shared" si="8"/>
        <v>0</v>
      </c>
      <c r="AV71" s="2" t="str">
        <f t="shared" si="9"/>
        <v/>
      </c>
      <c r="AW71" s="2">
        <f t="shared" si="10"/>
        <v>245496.98003880258</v>
      </c>
      <c r="AX71" s="2" t="str">
        <f t="shared" si="11"/>
        <v/>
      </c>
      <c r="AY71" s="2">
        <f t="shared" si="12"/>
        <v>5505.2100366696095</v>
      </c>
    </row>
    <row r="72" spans="1:51" x14ac:dyDescent="0.25">
      <c r="A72">
        <v>30</v>
      </c>
      <c r="B72">
        <v>8000</v>
      </c>
      <c r="C72">
        <v>1000</v>
      </c>
      <c r="D72">
        <v>3.5000000000000003E-2</v>
      </c>
      <c r="E72">
        <v>15</v>
      </c>
      <c r="F72">
        <v>15</v>
      </c>
      <c r="G72" s="5">
        <v>7</v>
      </c>
      <c r="I72" s="5">
        <v>-1</v>
      </c>
      <c r="J72" s="5" t="s">
        <v>18</v>
      </c>
      <c r="K72" s="5" t="s">
        <v>19</v>
      </c>
      <c r="L72" s="5" t="s">
        <v>20</v>
      </c>
      <c r="M72" s="5" t="s">
        <v>55</v>
      </c>
      <c r="N72" t="s">
        <v>17</v>
      </c>
      <c r="O72" t="s">
        <v>12</v>
      </c>
      <c r="P72">
        <v>38.851904299999994</v>
      </c>
      <c r="Q72" s="4">
        <v>3.3310316695599687</v>
      </c>
      <c r="R72" s="4">
        <v>0.43582972817635746</v>
      </c>
      <c r="U72">
        <v>320236.08601737954</v>
      </c>
      <c r="W72">
        <v>7181.2163007790159</v>
      </c>
      <c r="X72">
        <v>59.540787793009791</v>
      </c>
      <c r="Y72" s="5">
        <v>8.5295251312118623</v>
      </c>
      <c r="Z72">
        <v>24.276052122835743</v>
      </c>
      <c r="AT72" s="2">
        <f t="shared" si="7"/>
        <v>0</v>
      </c>
      <c r="AU72" s="6">
        <f t="shared" si="8"/>
        <v>0</v>
      </c>
      <c r="AV72" s="2" t="str">
        <f t="shared" si="9"/>
        <v/>
      </c>
      <c r="AW72" s="2">
        <f t="shared" si="10"/>
        <v>320236.08601737954</v>
      </c>
      <c r="AX72" s="2" t="str">
        <f t="shared" si="11"/>
        <v/>
      </c>
      <c r="AY72" s="2">
        <f t="shared" si="12"/>
        <v>7181.2163007790159</v>
      </c>
    </row>
    <row r="73" spans="1:51" x14ac:dyDescent="0.25">
      <c r="A73">
        <v>30</v>
      </c>
      <c r="B73">
        <v>8000</v>
      </c>
      <c r="C73">
        <v>2000</v>
      </c>
      <c r="D73">
        <v>3.5000000000000003E-2</v>
      </c>
      <c r="E73">
        <v>15</v>
      </c>
      <c r="F73">
        <v>15</v>
      </c>
      <c r="G73" s="5">
        <v>7</v>
      </c>
      <c r="I73" s="5">
        <v>-1</v>
      </c>
      <c r="J73" s="5" t="s">
        <v>18</v>
      </c>
      <c r="K73" s="5" t="s">
        <v>19</v>
      </c>
      <c r="L73" s="5" t="s">
        <v>20</v>
      </c>
      <c r="M73" s="5" t="s">
        <v>55</v>
      </c>
      <c r="N73" t="s">
        <v>17</v>
      </c>
      <c r="O73" t="s">
        <v>12</v>
      </c>
      <c r="P73">
        <v>41.853352399999999</v>
      </c>
      <c r="Q73" s="4">
        <v>3.734936436576886</v>
      </c>
      <c r="R73" s="4">
        <v>0.5049324902407355</v>
      </c>
      <c r="U73">
        <v>292429.53695964668</v>
      </c>
      <c r="W73">
        <v>6557.6612047709859</v>
      </c>
      <c r="X73">
        <v>61.738468954986182</v>
      </c>
      <c r="Y73" s="5">
        <v>9.0458121579567994</v>
      </c>
      <c r="Z73">
        <v>26.998093687534322</v>
      </c>
      <c r="AT73" s="2">
        <f t="shared" si="7"/>
        <v>0</v>
      </c>
      <c r="AU73" s="6">
        <f t="shared" si="8"/>
        <v>0</v>
      </c>
      <c r="AV73" s="2" t="str">
        <f t="shared" si="9"/>
        <v/>
      </c>
      <c r="AW73" s="2">
        <f t="shared" si="10"/>
        <v>292429.53695964668</v>
      </c>
      <c r="AX73" s="2" t="str">
        <f t="shared" si="11"/>
        <v/>
      </c>
      <c r="AY73" s="2">
        <f t="shared" si="12"/>
        <v>6557.6612047709859</v>
      </c>
    </row>
    <row r="74" spans="1:51" x14ac:dyDescent="0.25">
      <c r="A74">
        <v>30</v>
      </c>
      <c r="B74">
        <v>8000</v>
      </c>
      <c r="C74">
        <v>3000</v>
      </c>
      <c r="D74">
        <v>3.5000000000000003E-2</v>
      </c>
      <c r="E74">
        <v>15</v>
      </c>
      <c r="F74">
        <v>15</v>
      </c>
      <c r="G74" s="5">
        <v>7</v>
      </c>
      <c r="I74" s="5">
        <v>-1</v>
      </c>
      <c r="J74" s="5" t="s">
        <v>18</v>
      </c>
      <c r="K74" s="5" t="s">
        <v>19</v>
      </c>
      <c r="L74" s="5" t="s">
        <v>20</v>
      </c>
      <c r="M74" s="5" t="s">
        <v>55</v>
      </c>
      <c r="N74" t="s">
        <v>17</v>
      </c>
      <c r="O74" t="s">
        <v>12</v>
      </c>
      <c r="P74">
        <v>44.761360499999988</v>
      </c>
      <c r="Q74" s="4">
        <v>4.1375551979053249</v>
      </c>
      <c r="R74" s="4">
        <v>0.57428097794942368</v>
      </c>
      <c r="U74">
        <v>271697.87834368466</v>
      </c>
      <c r="W74">
        <v>6092.7588052735964</v>
      </c>
      <c r="X74">
        <v>63.720320025969052</v>
      </c>
      <c r="Y74" s="5">
        <v>9.5004441858074919</v>
      </c>
      <c r="Z74">
        <v>29.254565198336952</v>
      </c>
      <c r="AT74" s="2">
        <f t="shared" si="7"/>
        <v>0</v>
      </c>
      <c r="AU74" s="6">
        <f t="shared" si="8"/>
        <v>0</v>
      </c>
      <c r="AV74" s="2" t="str">
        <f t="shared" si="9"/>
        <v/>
      </c>
      <c r="AW74" s="2">
        <f t="shared" si="10"/>
        <v>271697.87834368466</v>
      </c>
      <c r="AX74" s="2" t="str">
        <f t="shared" si="11"/>
        <v/>
      </c>
      <c r="AY74" s="2">
        <f t="shared" si="12"/>
        <v>6092.7588052735964</v>
      </c>
    </row>
    <row r="75" spans="1:51" x14ac:dyDescent="0.25">
      <c r="A75">
        <v>30</v>
      </c>
      <c r="B75">
        <v>8000</v>
      </c>
      <c r="C75">
        <v>4000</v>
      </c>
      <c r="D75">
        <v>3.5000000000000003E-2</v>
      </c>
      <c r="E75">
        <v>15</v>
      </c>
      <c r="F75">
        <v>15</v>
      </c>
      <c r="G75" s="5">
        <v>7</v>
      </c>
      <c r="I75" s="5">
        <v>-1</v>
      </c>
      <c r="J75" s="5" t="s">
        <v>18</v>
      </c>
      <c r="K75" s="5" t="s">
        <v>19</v>
      </c>
      <c r="L75" s="5" t="s">
        <v>20</v>
      </c>
      <c r="M75" s="5" t="s">
        <v>55</v>
      </c>
      <c r="N75" t="s">
        <v>17</v>
      </c>
      <c r="O75" t="s">
        <v>12</v>
      </c>
      <c r="P75">
        <v>47.580190499999993</v>
      </c>
      <c r="Q75" s="4">
        <v>4.5386118155546944</v>
      </c>
      <c r="R75" s="4">
        <v>0.64382866285223916</v>
      </c>
      <c r="U75">
        <v>255798.81320441017</v>
      </c>
      <c r="W75">
        <v>5736.2261384987833</v>
      </c>
      <c r="X75">
        <v>65.533162200554173</v>
      </c>
      <c r="Y75" s="5">
        <v>9.9068750335563589</v>
      </c>
      <c r="Z75">
        <v>31.845008967693285</v>
      </c>
      <c r="AT75" s="2">
        <f t="shared" si="7"/>
        <v>0</v>
      </c>
      <c r="AU75" s="6">
        <f t="shared" si="8"/>
        <v>0</v>
      </c>
      <c r="AV75" s="2" t="str">
        <f t="shared" si="9"/>
        <v/>
      </c>
      <c r="AW75" s="2">
        <f t="shared" si="10"/>
        <v>255798.81320441017</v>
      </c>
      <c r="AX75" s="2" t="str">
        <f t="shared" si="11"/>
        <v/>
      </c>
      <c r="AY75" s="2">
        <f t="shared" si="12"/>
        <v>5736.2261384987833</v>
      </c>
    </row>
    <row r="76" spans="1:51" x14ac:dyDescent="0.25">
      <c r="A76">
        <v>30</v>
      </c>
      <c r="B76">
        <v>8000</v>
      </c>
      <c r="C76">
        <v>5000</v>
      </c>
      <c r="D76">
        <v>3.5000000000000003E-2</v>
      </c>
      <c r="E76">
        <v>15</v>
      </c>
      <c r="F76">
        <v>15</v>
      </c>
      <c r="G76" s="5">
        <v>7</v>
      </c>
      <c r="I76" s="5">
        <v>-1</v>
      </c>
      <c r="J76" s="5" t="s">
        <v>18</v>
      </c>
      <c r="K76" s="5" t="s">
        <v>19</v>
      </c>
      <c r="L76" s="5" t="s">
        <v>20</v>
      </c>
      <c r="M76" s="5" t="s">
        <v>55</v>
      </c>
      <c r="N76" t="s">
        <v>17</v>
      </c>
      <c r="O76" t="s">
        <v>12</v>
      </c>
      <c r="P76">
        <v>50.338074300000002</v>
      </c>
      <c r="Q76" s="4">
        <v>4.9385881694283897</v>
      </c>
      <c r="R76" s="4">
        <v>0.71353674027402336</v>
      </c>
      <c r="U76">
        <v>243347.21866625379</v>
      </c>
      <c r="W76">
        <v>5457.0021610259664</v>
      </c>
      <c r="X76">
        <v>67.192418330829199</v>
      </c>
      <c r="Y76" s="5">
        <v>10.271306736350505</v>
      </c>
      <c r="Z76">
        <v>33.104996043886182</v>
      </c>
      <c r="AT76" s="2">
        <f t="shared" si="7"/>
        <v>0</v>
      </c>
      <c r="AU76" s="6">
        <f t="shared" si="8"/>
        <v>0</v>
      </c>
      <c r="AV76" s="2" t="str">
        <f t="shared" si="9"/>
        <v/>
      </c>
      <c r="AW76" s="2">
        <f t="shared" si="10"/>
        <v>243347.21866625379</v>
      </c>
      <c r="AX76" s="2" t="str">
        <f t="shared" si="11"/>
        <v/>
      </c>
      <c r="AY76" s="2">
        <f t="shared" si="12"/>
        <v>5457.0021610259664</v>
      </c>
    </row>
    <row r="77" spans="1:51" x14ac:dyDescent="0.25">
      <c r="A77">
        <v>30</v>
      </c>
      <c r="B77">
        <v>8000</v>
      </c>
      <c r="C77">
        <v>6000</v>
      </c>
      <c r="D77">
        <v>3.5000000000000003E-2</v>
      </c>
      <c r="E77">
        <v>15</v>
      </c>
      <c r="F77">
        <v>15</v>
      </c>
      <c r="G77" s="5">
        <v>7</v>
      </c>
      <c r="I77" s="5">
        <v>-1</v>
      </c>
      <c r="J77" s="5" t="s">
        <v>18</v>
      </c>
      <c r="K77" s="5" t="s">
        <v>19</v>
      </c>
      <c r="L77" s="5" t="s">
        <v>20</v>
      </c>
      <c r="M77" s="5" t="s">
        <v>55</v>
      </c>
      <c r="N77" t="s">
        <v>17</v>
      </c>
      <c r="O77" t="s">
        <v>12</v>
      </c>
      <c r="P77">
        <v>53.017638599999991</v>
      </c>
      <c r="Q77" s="4">
        <v>5.3367811798428093</v>
      </c>
      <c r="R77" s="4">
        <v>0.78337055468594408</v>
      </c>
      <c r="U77">
        <v>233441.34489725094</v>
      </c>
      <c r="W77">
        <v>5234.8653523105295</v>
      </c>
      <c r="X77">
        <v>68.739807565906375</v>
      </c>
      <c r="Y77" s="5">
        <v>10.604129929399656</v>
      </c>
      <c r="Z77">
        <v>35.27580840885642</v>
      </c>
      <c r="AT77" s="2">
        <f t="shared" si="7"/>
        <v>0</v>
      </c>
      <c r="AU77" s="6">
        <f t="shared" si="8"/>
        <v>0</v>
      </c>
      <c r="AV77" s="2" t="str">
        <f t="shared" si="9"/>
        <v/>
      </c>
      <c r="AW77" s="2">
        <f t="shared" si="10"/>
        <v>233441.34489725094</v>
      </c>
      <c r="AX77" s="2" t="str">
        <f t="shared" si="11"/>
        <v/>
      </c>
      <c r="AY77" s="2">
        <f t="shared" si="12"/>
        <v>5234.8653523105295</v>
      </c>
    </row>
    <row r="78" spans="1:51" x14ac:dyDescent="0.25">
      <c r="A78">
        <v>30</v>
      </c>
      <c r="B78">
        <v>8000</v>
      </c>
      <c r="C78">
        <v>7000</v>
      </c>
      <c r="D78">
        <v>3.5000000000000003E-2</v>
      </c>
      <c r="E78">
        <v>15</v>
      </c>
      <c r="F78">
        <v>15</v>
      </c>
      <c r="G78" s="5">
        <v>7</v>
      </c>
      <c r="I78" s="5">
        <v>-1</v>
      </c>
      <c r="J78" s="5" t="s">
        <v>18</v>
      </c>
      <c r="K78" s="5" t="s">
        <v>19</v>
      </c>
      <c r="L78" s="5" t="s">
        <v>20</v>
      </c>
      <c r="M78" s="5" t="s">
        <v>55</v>
      </c>
      <c r="N78" t="s">
        <v>17</v>
      </c>
      <c r="O78" t="s">
        <v>12</v>
      </c>
      <c r="P78">
        <v>55.638730000000017</v>
      </c>
      <c r="Q78" s="4">
        <v>5.7335693946247135</v>
      </c>
      <c r="R78" s="4">
        <v>0.85330125971973281</v>
      </c>
      <c r="U78">
        <v>225468.93993575306</v>
      </c>
      <c r="W78">
        <v>5056.0861111015538</v>
      </c>
      <c r="X78">
        <v>70.182429809623017</v>
      </c>
      <c r="Y78" s="5">
        <v>10.908538019988232</v>
      </c>
      <c r="Z78">
        <v>36.652001996591494</v>
      </c>
      <c r="AT78" s="2">
        <f t="shared" si="7"/>
        <v>0</v>
      </c>
      <c r="AU78" s="6">
        <f t="shared" si="8"/>
        <v>0</v>
      </c>
      <c r="AV78" s="2" t="str">
        <f t="shared" si="9"/>
        <v/>
      </c>
      <c r="AW78" s="2">
        <f t="shared" si="10"/>
        <v>225468.93993575306</v>
      </c>
      <c r="AX78" s="2" t="str">
        <f t="shared" si="11"/>
        <v/>
      </c>
      <c r="AY78" s="2">
        <f t="shared" si="12"/>
        <v>5056.0861111015538</v>
      </c>
    </row>
    <row r="79" spans="1:51" x14ac:dyDescent="0.25">
      <c r="A79">
        <v>30</v>
      </c>
      <c r="B79">
        <v>8000</v>
      </c>
      <c r="C79">
        <v>8000</v>
      </c>
      <c r="D79">
        <v>3.5000000000000003E-2</v>
      </c>
      <c r="E79">
        <v>15</v>
      </c>
      <c r="F79">
        <v>15</v>
      </c>
      <c r="G79" s="5">
        <v>7</v>
      </c>
      <c r="I79" s="5">
        <v>-1</v>
      </c>
      <c r="J79" s="5" t="s">
        <v>18</v>
      </c>
      <c r="K79" s="5" t="s">
        <v>19</v>
      </c>
      <c r="L79" s="5" t="s">
        <v>20</v>
      </c>
      <c r="M79" s="5" t="s">
        <v>55</v>
      </c>
      <c r="N79" t="s">
        <v>17</v>
      </c>
      <c r="O79" t="s">
        <v>12</v>
      </c>
      <c r="P79">
        <v>58.203808600000009</v>
      </c>
      <c r="Q79" s="4">
        <v>6.1288844177844837</v>
      </c>
      <c r="R79" s="4">
        <v>0.92330314162258154</v>
      </c>
      <c r="U79">
        <v>218999.75312818977</v>
      </c>
      <c r="W79">
        <v>4911.0161711924802</v>
      </c>
      <c r="X79">
        <v>71.536206464486227</v>
      </c>
      <c r="Y79" s="5">
        <v>11.188985207558986</v>
      </c>
      <c r="Z79">
        <v>38.694628012622758</v>
      </c>
      <c r="AT79" s="2">
        <f t="shared" si="7"/>
        <v>0</v>
      </c>
      <c r="AU79" s="6">
        <f t="shared" si="8"/>
        <v>0</v>
      </c>
      <c r="AV79" s="2" t="str">
        <f t="shared" si="9"/>
        <v/>
      </c>
      <c r="AW79" s="2">
        <f t="shared" si="10"/>
        <v>218999.75312818977</v>
      </c>
      <c r="AX79" s="2" t="str">
        <f t="shared" si="11"/>
        <v/>
      </c>
      <c r="AY79" s="2">
        <f t="shared" si="12"/>
        <v>4911.0161711924802</v>
      </c>
    </row>
    <row r="80" spans="1:51" x14ac:dyDescent="0.25">
      <c r="A80">
        <v>30</v>
      </c>
      <c r="B80">
        <v>8000</v>
      </c>
      <c r="C80">
        <v>9000</v>
      </c>
      <c r="D80">
        <v>3.5000000000000003E-2</v>
      </c>
      <c r="E80">
        <v>15</v>
      </c>
      <c r="F80">
        <v>15</v>
      </c>
      <c r="G80" s="5">
        <v>7</v>
      </c>
      <c r="I80" s="5">
        <v>-1</v>
      </c>
      <c r="J80" s="5" t="s">
        <v>18</v>
      </c>
      <c r="K80" s="5" t="s">
        <v>19</v>
      </c>
      <c r="L80" s="5" t="s">
        <v>20</v>
      </c>
      <c r="M80" s="5" t="s">
        <v>55</v>
      </c>
      <c r="N80" t="s">
        <v>17</v>
      </c>
      <c r="O80" t="s">
        <v>12</v>
      </c>
      <c r="P80">
        <v>60.712970500000004</v>
      </c>
      <c r="Q80" s="4">
        <v>6.522607518969588</v>
      </c>
      <c r="R80" s="4">
        <v>0.99335341570390767</v>
      </c>
      <c r="U80">
        <v>213722.62305900024</v>
      </c>
      <c r="W80">
        <v>4792.6778135592349</v>
      </c>
      <c r="X80">
        <v>72.81534524280346</v>
      </c>
      <c r="Y80" s="5">
        <v>11.449274250337288</v>
      </c>
      <c r="Z80">
        <v>40.444067162804714</v>
      </c>
      <c r="AT80" s="2">
        <f t="shared" si="7"/>
        <v>0</v>
      </c>
      <c r="AU80" s="6">
        <f t="shared" si="8"/>
        <v>0</v>
      </c>
      <c r="AV80" s="2" t="str">
        <f t="shared" si="9"/>
        <v/>
      </c>
      <c r="AW80" s="2">
        <f t="shared" si="10"/>
        <v>213722.62305900024</v>
      </c>
      <c r="AX80" s="2" t="str">
        <f t="shared" si="11"/>
        <v/>
      </c>
      <c r="AY80" s="2">
        <f t="shared" si="12"/>
        <v>4792.6778135592349</v>
      </c>
    </row>
    <row r="81" spans="1:51" x14ac:dyDescent="0.25">
      <c r="A81">
        <v>30</v>
      </c>
      <c r="B81">
        <v>8000</v>
      </c>
      <c r="C81">
        <v>10000</v>
      </c>
      <c r="D81">
        <v>3.5000000000000003E-2</v>
      </c>
      <c r="E81">
        <v>15</v>
      </c>
      <c r="F81">
        <v>15</v>
      </c>
      <c r="G81" s="5">
        <v>7</v>
      </c>
      <c r="I81" s="5">
        <v>-1</v>
      </c>
      <c r="J81" s="5" t="s">
        <v>18</v>
      </c>
      <c r="K81" s="5" t="s">
        <v>19</v>
      </c>
      <c r="L81" s="5" t="s">
        <v>20</v>
      </c>
      <c r="M81" s="5" t="s">
        <v>55</v>
      </c>
      <c r="N81" t="s">
        <v>17</v>
      </c>
      <c r="O81" t="s">
        <v>12</v>
      </c>
      <c r="P81">
        <v>63.180808600000006</v>
      </c>
      <c r="Q81" s="4">
        <v>6.9150895157710233</v>
      </c>
      <c r="R81" s="4">
        <v>1.0634323982359222</v>
      </c>
      <c r="U81">
        <v>209406.96835520351</v>
      </c>
      <c r="W81">
        <v>4695.9003070237704</v>
      </c>
      <c r="X81">
        <v>74.021273068893933</v>
      </c>
      <c r="Y81" s="5">
        <v>11.690605393239561</v>
      </c>
      <c r="Z81">
        <v>41.238490818547376</v>
      </c>
      <c r="AT81" s="2">
        <f t="shared" si="7"/>
        <v>0</v>
      </c>
      <c r="AU81" s="6">
        <f t="shared" si="8"/>
        <v>0</v>
      </c>
      <c r="AV81" s="2" t="str">
        <f t="shared" si="9"/>
        <v/>
      </c>
      <c r="AW81" s="2">
        <f t="shared" si="10"/>
        <v>209406.96835520351</v>
      </c>
      <c r="AX81" s="2" t="str">
        <f t="shared" si="11"/>
        <v/>
      </c>
      <c r="AY81" s="2">
        <f t="shared" si="12"/>
        <v>4695.9003070237704</v>
      </c>
    </row>
  </sheetData>
  <sortState ref="A2:Q534">
    <sortCondition ref="B2:B534"/>
    <sortCondition ref="H2:H5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zoomScaleNormal="100" workbookViewId="0">
      <pane ySplit="1" topLeftCell="A59" activePane="bottomLeft" state="frozenSplit"/>
      <selection pane="bottomLeft" activeCell="K76" sqref="K76"/>
    </sheetView>
  </sheetViews>
  <sheetFormatPr defaultRowHeight="15" x14ac:dyDescent="0.25"/>
  <cols>
    <col min="1" max="1" width="6.28515625" style="5" bestFit="1" customWidth="1"/>
    <col min="2" max="2" width="6.42578125" style="5" bestFit="1" customWidth="1"/>
    <col min="3" max="3" width="7" style="5" bestFit="1" customWidth="1"/>
    <col min="4" max="4" width="8.7109375" style="5" bestFit="1" customWidth="1"/>
    <col min="5" max="6" width="7.5703125" style="5" bestFit="1" customWidth="1"/>
    <col min="7" max="7" width="9.140625" style="5"/>
    <col min="8" max="8" width="14.140625" style="5" customWidth="1"/>
    <col min="9" max="9" width="8.28515625" style="5" bestFit="1" customWidth="1"/>
    <col min="10" max="10" width="5.42578125" style="5" bestFit="1" customWidth="1"/>
    <col min="11" max="11" width="11.140625" style="5" bestFit="1" customWidth="1"/>
    <col min="12" max="12" width="10.5703125" style="5" bestFit="1" customWidth="1"/>
    <col min="13" max="13" width="8.5703125" style="5" bestFit="1" customWidth="1"/>
    <col min="14" max="14" width="13.85546875" style="5" bestFit="1" customWidth="1"/>
    <col min="15" max="15" width="11.28515625" style="5" bestFit="1" customWidth="1"/>
    <col min="16" max="16" width="9.140625" style="5"/>
    <col min="17" max="17" width="11.7109375" style="5" customWidth="1"/>
    <col min="18" max="19" width="9.140625" style="5"/>
    <col min="20" max="20" width="12.28515625" style="5" customWidth="1"/>
    <col min="21" max="21" width="11.7109375" style="5" customWidth="1"/>
    <col min="22" max="22" width="12.28515625" style="5" customWidth="1"/>
    <col min="23" max="23" width="12.140625" style="5" customWidth="1"/>
    <col min="24" max="24" width="11" style="5" customWidth="1"/>
    <col min="25" max="25" width="10" style="5" bestFit="1" customWidth="1"/>
    <col min="26" max="45" width="12.85546875" style="5" customWidth="1"/>
    <col min="46" max="46" width="7.85546875" style="5" bestFit="1" customWidth="1"/>
    <col min="47" max="47" width="8.7109375" style="5" customWidth="1"/>
    <col min="48" max="48" width="12.5703125" style="5" customWidth="1"/>
    <col min="49" max="49" width="12" style="5" customWidth="1"/>
    <col min="50" max="50" width="13.140625" style="5" customWidth="1"/>
    <col min="51" max="51" width="12" style="5" customWidth="1"/>
    <col min="52" max="52" width="7.85546875" style="5" customWidth="1"/>
    <col min="53" max="53" width="9.85546875" style="5" bestFit="1" customWidth="1"/>
    <col min="54" max="54" width="6.5703125" style="5" customWidth="1"/>
    <col min="55" max="55" width="3.85546875" style="5" customWidth="1"/>
    <col min="56" max="56" width="9.85546875" style="5" bestFit="1" customWidth="1"/>
    <col min="57" max="57" width="8.85546875" style="5" bestFit="1" customWidth="1"/>
    <col min="58" max="58" width="6.85546875" style="5" customWidth="1"/>
    <col min="59" max="59" width="7.85546875" style="5" customWidth="1"/>
    <col min="60" max="60" width="9.85546875" style="5" bestFit="1" customWidth="1"/>
    <col min="61" max="61" width="6.5703125" style="5" customWidth="1"/>
    <col min="62" max="62" width="3.85546875" style="5" customWidth="1"/>
    <col min="63" max="64" width="8.85546875" style="5" bestFit="1" customWidth="1"/>
    <col min="65" max="65" width="6.85546875" style="5" customWidth="1"/>
    <col min="66" max="66" width="7.85546875" style="5" customWidth="1"/>
    <col min="67" max="67" width="9.5703125" style="5" bestFit="1" customWidth="1"/>
    <col min="68" max="68" width="6.5703125" style="5" customWidth="1"/>
    <col min="69" max="69" width="3.85546875" style="5" customWidth="1"/>
    <col min="70" max="70" width="7.85546875" style="5" customWidth="1"/>
    <col min="71" max="71" width="8.85546875" style="5" bestFit="1" customWidth="1"/>
    <col min="72" max="73" width="7.85546875" style="5" customWidth="1"/>
    <col min="74" max="74" width="9.5703125" style="5" bestFit="1" customWidth="1"/>
    <col min="75" max="75" width="6.5703125" style="5" customWidth="1"/>
    <col min="76" max="76" width="3.85546875" style="5" customWidth="1"/>
    <col min="77" max="78" width="8.85546875" style="5" bestFit="1" customWidth="1"/>
    <col min="79" max="80" width="7.85546875" style="5" customWidth="1"/>
    <col min="81" max="81" width="9.5703125" style="5" bestFit="1" customWidth="1"/>
    <col min="82" max="82" width="6.5703125" style="5" customWidth="1"/>
    <col min="83" max="83" width="3.85546875" style="5" customWidth="1"/>
    <col min="84" max="85" width="8.85546875" style="5" bestFit="1" customWidth="1"/>
    <col min="86" max="86" width="6.85546875" style="5" customWidth="1"/>
    <col min="87" max="87" width="7.85546875" style="5" customWidth="1"/>
    <col min="88" max="88" width="9.5703125" style="5" bestFit="1" customWidth="1"/>
    <col min="89" max="89" width="6.5703125" style="5" customWidth="1"/>
    <col min="90" max="90" width="3.85546875" style="5" customWidth="1"/>
    <col min="91" max="91" width="7.85546875" style="5" customWidth="1"/>
    <col min="92" max="92" width="8.85546875" style="5" bestFit="1" customWidth="1"/>
    <col min="93" max="94" width="7.85546875" style="5" customWidth="1"/>
    <col min="95" max="95" width="9.5703125" style="5" bestFit="1" customWidth="1"/>
    <col min="96" max="96" width="6.5703125" style="5" customWidth="1"/>
    <col min="97" max="97" width="3.85546875" style="5" customWidth="1"/>
    <col min="98" max="99" width="8.85546875" style="5" bestFit="1" customWidth="1"/>
    <col min="100" max="101" width="7.85546875" style="5" customWidth="1"/>
    <col min="102" max="102" width="9.5703125" style="5" bestFit="1" customWidth="1"/>
    <col min="103" max="103" width="6.5703125" style="5" customWidth="1"/>
    <col min="104" max="104" width="3.85546875" style="5" customWidth="1"/>
    <col min="105" max="106" width="8.85546875" style="5" bestFit="1" customWidth="1"/>
    <col min="107" max="108" width="7.85546875" style="5" customWidth="1"/>
    <col min="109" max="109" width="9.5703125" style="5" bestFit="1" customWidth="1"/>
    <col min="110" max="110" width="6.5703125" style="5" customWidth="1"/>
    <col min="111" max="111" width="3.85546875" style="5" customWidth="1"/>
    <col min="112" max="114" width="7.85546875" style="5" customWidth="1"/>
    <col min="115" max="115" width="6.85546875" style="5" customWidth="1"/>
    <col min="116" max="116" width="9.5703125" style="5" bestFit="1" customWidth="1"/>
    <col min="117" max="117" width="6.5703125" style="5" customWidth="1"/>
    <col min="118" max="118" width="3.85546875" style="5" customWidth="1"/>
    <col min="119" max="119" width="8.85546875" style="5" bestFit="1" customWidth="1"/>
    <col min="120" max="122" width="7.85546875" style="5" customWidth="1"/>
    <col min="123" max="123" width="9.5703125" style="5" bestFit="1" customWidth="1"/>
    <col min="124" max="124" width="6.5703125" style="5" customWidth="1"/>
    <col min="125" max="125" width="3.85546875" style="5" customWidth="1"/>
    <col min="126" max="126" width="8.85546875" style="5" bestFit="1" customWidth="1"/>
    <col min="127" max="128" width="7.85546875" style="5" customWidth="1"/>
    <col min="129" max="129" width="6.85546875" style="5" customWidth="1"/>
    <col min="130" max="130" width="9.5703125" style="5" bestFit="1" customWidth="1"/>
    <col min="131" max="131" width="6.5703125" style="5" customWidth="1"/>
    <col min="132" max="132" width="3.85546875" style="5" customWidth="1"/>
    <col min="133" max="133" width="8.85546875" style="5" bestFit="1" customWidth="1"/>
    <col min="134" max="134" width="6.85546875" style="5" customWidth="1"/>
    <col min="135" max="135" width="7.85546875" style="5" customWidth="1"/>
    <col min="136" max="136" width="6.85546875" style="5" customWidth="1"/>
    <col min="137" max="137" width="9.5703125" style="5" bestFit="1" customWidth="1"/>
    <col min="138" max="138" width="6.5703125" style="5" customWidth="1"/>
    <col min="139" max="139" width="3.85546875" style="5" customWidth="1"/>
    <col min="140" max="141" width="7.85546875" style="5" customWidth="1"/>
    <col min="142" max="143" width="6.85546875" style="5" customWidth="1"/>
    <col min="144" max="144" width="9.5703125" style="5" bestFit="1" customWidth="1"/>
    <col min="145" max="145" width="6.5703125" style="5" customWidth="1"/>
    <col min="146" max="146" width="3.85546875" style="5" customWidth="1"/>
    <col min="147" max="147" width="8.85546875" style="5" bestFit="1" customWidth="1"/>
    <col min="148" max="150" width="6.85546875" style="5" customWidth="1"/>
    <col min="151" max="151" width="9.5703125" style="5" bestFit="1" customWidth="1"/>
    <col min="152" max="152" width="10.85546875" style="5" bestFit="1" customWidth="1"/>
    <col min="153" max="16384" width="9.140625" style="5"/>
  </cols>
  <sheetData>
    <row r="1" spans="1:51" ht="75" x14ac:dyDescent="0.25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22</v>
      </c>
      <c r="H1" s="1" t="s">
        <v>5</v>
      </c>
      <c r="I1" s="1" t="s">
        <v>10</v>
      </c>
      <c r="J1" s="1" t="s">
        <v>13</v>
      </c>
      <c r="K1" s="1" t="s">
        <v>14</v>
      </c>
      <c r="L1" s="1" t="s">
        <v>23</v>
      </c>
      <c r="M1" s="1" t="s">
        <v>27</v>
      </c>
      <c r="N1" s="1" t="s">
        <v>15</v>
      </c>
      <c r="O1" s="1" t="s">
        <v>16</v>
      </c>
      <c r="P1" s="1" t="s">
        <v>6</v>
      </c>
      <c r="Q1" s="1" t="s">
        <v>24</v>
      </c>
      <c r="R1" s="1" t="s">
        <v>25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7</v>
      </c>
      <c r="Y1" s="1" t="s">
        <v>8</v>
      </c>
      <c r="Z1" s="1" t="s">
        <v>11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9</v>
      </c>
      <c r="AU1" s="3" t="s">
        <v>52</v>
      </c>
      <c r="AV1" s="3" t="s">
        <v>53</v>
      </c>
      <c r="AW1" s="3" t="s">
        <v>54</v>
      </c>
      <c r="AX1" s="1" t="s">
        <v>31</v>
      </c>
      <c r="AY1" s="1" t="s">
        <v>32</v>
      </c>
    </row>
    <row r="2" spans="1:51" x14ac:dyDescent="0.25">
      <c r="A2" s="5">
        <v>30</v>
      </c>
      <c r="B2" s="5">
        <v>1000</v>
      </c>
      <c r="C2" s="5">
        <v>1000</v>
      </c>
      <c r="D2" s="5">
        <v>3.5000000000000003E-2</v>
      </c>
      <c r="E2" s="5">
        <v>15</v>
      </c>
      <c r="F2" s="5">
        <v>15</v>
      </c>
      <c r="G2" s="5">
        <v>7</v>
      </c>
      <c r="I2" s="5">
        <v>-1</v>
      </c>
      <c r="J2" s="5" t="s">
        <v>18</v>
      </c>
      <c r="K2" s="5" t="s">
        <v>19</v>
      </c>
      <c r="L2" s="5" t="s">
        <v>20</v>
      </c>
      <c r="M2" s="5" t="s">
        <v>55</v>
      </c>
      <c r="N2" s="5" t="s">
        <v>17</v>
      </c>
      <c r="O2" s="5" t="s">
        <v>12</v>
      </c>
      <c r="P2" s="5">
        <v>32.774248599999979</v>
      </c>
      <c r="Q2" s="5">
        <v>5.8295311015338157E-2</v>
      </c>
      <c r="R2" s="5">
        <v>1.5223395905504251E-3</v>
      </c>
      <c r="U2" s="5">
        <v>10358129.622316139</v>
      </c>
      <c r="W2" s="5">
        <v>232278.53617134754</v>
      </c>
      <c r="X2" s="5">
        <v>22.445847316465176</v>
      </c>
      <c r="Y2" s="5">
        <v>4.4482461397304197E-2</v>
      </c>
      <c r="Z2" s="5">
        <v>29.633185996339634</v>
      </c>
      <c r="AT2" s="2">
        <f t="shared" ref="AT2" si="0">H2*1000000000000000</f>
        <v>0</v>
      </c>
      <c r="AU2" s="6">
        <f>S2*R2</f>
        <v>0</v>
      </c>
      <c r="AV2" s="2" t="str">
        <f>IF(ISNUMBER(T2)=TRUE,T2,"")</f>
        <v/>
      </c>
      <c r="AW2" s="2">
        <f>IF(ISNUMBER(U2)=TRUE,U2,"")</f>
        <v>10358129.622316139</v>
      </c>
      <c r="AX2" s="2" t="str">
        <f>IF(ISNUMBER(V2)=TRUE,V2,"")</f>
        <v/>
      </c>
      <c r="AY2" s="2">
        <f>IF(ISNUMBER(W2)=TRUE,W2,"")</f>
        <v>232278.53617134754</v>
      </c>
    </row>
    <row r="3" spans="1:51" x14ac:dyDescent="0.25">
      <c r="A3" s="5">
        <v>30</v>
      </c>
      <c r="B3" s="5">
        <v>1000</v>
      </c>
      <c r="C3" s="5">
        <v>2000</v>
      </c>
      <c r="D3" s="5">
        <v>3.5000000000000003E-2</v>
      </c>
      <c r="E3" s="5">
        <v>15</v>
      </c>
      <c r="F3" s="5">
        <v>15</v>
      </c>
      <c r="G3" s="5">
        <v>7</v>
      </c>
      <c r="I3" s="5">
        <v>-1</v>
      </c>
      <c r="J3" s="5" t="s">
        <v>18</v>
      </c>
      <c r="K3" s="5" t="s">
        <v>19</v>
      </c>
      <c r="L3" s="5" t="s">
        <v>20</v>
      </c>
      <c r="M3" s="5" t="s">
        <v>55</v>
      </c>
      <c r="N3" s="5" t="s">
        <v>17</v>
      </c>
      <c r="O3" s="5" t="s">
        <v>12</v>
      </c>
      <c r="P3" s="5">
        <v>55.078916700000001</v>
      </c>
      <c r="Q3" s="5">
        <v>9.7387657501368269E-2</v>
      </c>
      <c r="R3" s="5">
        <v>2.0034896822885171E-3</v>
      </c>
      <c r="U3" s="5">
        <v>8859969.192484919</v>
      </c>
      <c r="W3" s="5">
        <v>198682.65310368425</v>
      </c>
      <c r="X3" s="5">
        <v>22.426507007799309</v>
      </c>
      <c r="Y3" s="5">
        <v>3.482335717777349E-2</v>
      </c>
      <c r="Z3" s="5">
        <v>0.43764751396662588</v>
      </c>
      <c r="AT3" s="2">
        <f t="shared" ref="AT3:AT6" si="1">H3*1000000000000000</f>
        <v>0</v>
      </c>
      <c r="AU3" s="6">
        <f t="shared" ref="AU3:AU6" si="2">S3*R3</f>
        <v>0</v>
      </c>
      <c r="AV3" s="2" t="str">
        <f t="shared" ref="AV3:AV6" si="3">IF(ISNUMBER(T3)=TRUE,T3,"")</f>
        <v/>
      </c>
      <c r="AW3" s="2">
        <f t="shared" ref="AW3:AW6" si="4">IF(ISNUMBER(U3)=TRUE,U3,"")</f>
        <v>8859969.192484919</v>
      </c>
      <c r="AX3" s="2" t="str">
        <f t="shared" ref="AX3:AX6" si="5">IF(ISNUMBER(V3)=TRUE,V3,"")</f>
        <v/>
      </c>
      <c r="AY3" s="2">
        <f t="shared" ref="AY3:AY6" si="6">IF(ISNUMBER(W3)=TRUE,W3,"")</f>
        <v>198682.65310368425</v>
      </c>
    </row>
    <row r="4" spans="1:51" x14ac:dyDescent="0.25">
      <c r="A4" s="5">
        <v>30</v>
      </c>
      <c r="B4" s="5">
        <v>1000</v>
      </c>
      <c r="C4" s="5">
        <v>3000</v>
      </c>
      <c r="D4" s="5">
        <v>3.5000000000000003E-2</v>
      </c>
      <c r="E4" s="5">
        <v>15</v>
      </c>
      <c r="F4" s="5">
        <v>15</v>
      </c>
      <c r="G4" s="5">
        <v>7</v>
      </c>
      <c r="I4" s="5">
        <v>-1</v>
      </c>
      <c r="J4" s="5" t="s">
        <v>18</v>
      </c>
      <c r="K4" s="5" t="s">
        <v>19</v>
      </c>
      <c r="L4" s="5" t="s">
        <v>20</v>
      </c>
      <c r="M4" s="5" t="s">
        <v>55</v>
      </c>
      <c r="N4" s="5" t="s">
        <v>17</v>
      </c>
      <c r="O4" s="5" t="s">
        <v>12</v>
      </c>
      <c r="P4" s="5">
        <v>48.574074299999992</v>
      </c>
      <c r="Q4" s="5">
        <v>0.13415701398718924</v>
      </c>
      <c r="R4" s="5">
        <v>2.0633616297429176E-3</v>
      </c>
      <c r="U4" s="5">
        <v>9586385.2498466801</v>
      </c>
      <c r="W4" s="5">
        <v>214972.35641960221</v>
      </c>
      <c r="X4" s="5">
        <v>22.679604662293428</v>
      </c>
      <c r="Y4" s="5">
        <v>6.486449353659432E-2</v>
      </c>
      <c r="Z4" s="5">
        <v>0.15955027736086291</v>
      </c>
      <c r="AT4" s="2">
        <f t="shared" si="1"/>
        <v>0</v>
      </c>
      <c r="AU4" s="6">
        <f t="shared" si="2"/>
        <v>0</v>
      </c>
      <c r="AV4" s="2" t="str">
        <f t="shared" si="3"/>
        <v/>
      </c>
      <c r="AW4" s="2">
        <f t="shared" si="4"/>
        <v>9586385.2498466801</v>
      </c>
      <c r="AX4" s="2" t="str">
        <f t="shared" si="5"/>
        <v/>
      </c>
      <c r="AY4" s="2">
        <f t="shared" si="6"/>
        <v>214972.35641960221</v>
      </c>
    </row>
    <row r="5" spans="1:51" x14ac:dyDescent="0.25">
      <c r="A5" s="5">
        <v>30</v>
      </c>
      <c r="B5" s="5">
        <v>1000</v>
      </c>
      <c r="C5" s="5">
        <v>4000</v>
      </c>
      <c r="D5" s="5">
        <v>3.5000000000000003E-2</v>
      </c>
      <c r="E5" s="5">
        <v>15</v>
      </c>
      <c r="F5" s="5">
        <v>15</v>
      </c>
      <c r="G5" s="5">
        <v>7</v>
      </c>
      <c r="I5" s="5">
        <v>-1</v>
      </c>
      <c r="J5" s="5" t="s">
        <v>18</v>
      </c>
      <c r="K5" s="5" t="s">
        <v>19</v>
      </c>
      <c r="L5" s="5" t="s">
        <v>20</v>
      </c>
      <c r="M5" s="5" t="s">
        <v>55</v>
      </c>
      <c r="N5" s="5" t="s">
        <v>17</v>
      </c>
      <c r="O5" s="5" t="s">
        <v>12</v>
      </c>
      <c r="P5" s="5">
        <v>27.836303300000857</v>
      </c>
      <c r="Q5" s="5">
        <v>0.16389313175752104</v>
      </c>
      <c r="R5" s="5">
        <v>2.0873310143948495E-3</v>
      </c>
      <c r="U5" s="5">
        <v>10449363.182458062</v>
      </c>
      <c r="W5" s="5">
        <v>234324.42655621105</v>
      </c>
      <c r="X5" s="5">
        <v>23.469081177542211</v>
      </c>
      <c r="Y5" s="5">
        <v>0.16684825978361351</v>
      </c>
      <c r="Z5" s="5">
        <v>15212.421306093078</v>
      </c>
      <c r="AT5" s="2">
        <f t="shared" si="1"/>
        <v>0</v>
      </c>
      <c r="AU5" s="6">
        <f t="shared" si="2"/>
        <v>0</v>
      </c>
      <c r="AV5" s="2" t="str">
        <f t="shared" si="3"/>
        <v/>
      </c>
      <c r="AW5" s="2">
        <f t="shared" si="4"/>
        <v>10449363.182458062</v>
      </c>
      <c r="AX5" s="2" t="str">
        <f t="shared" si="5"/>
        <v/>
      </c>
      <c r="AY5" s="2">
        <f t="shared" si="6"/>
        <v>234324.42655621105</v>
      </c>
    </row>
    <row r="6" spans="1:51" x14ac:dyDescent="0.25">
      <c r="A6" s="5">
        <v>30</v>
      </c>
      <c r="B6" s="5">
        <v>1000</v>
      </c>
      <c r="C6" s="5">
        <v>5000</v>
      </c>
      <c r="D6" s="5">
        <v>3.5000000000000003E-2</v>
      </c>
      <c r="E6" s="5">
        <v>15</v>
      </c>
      <c r="F6" s="5">
        <v>15</v>
      </c>
      <c r="G6" s="5">
        <v>7</v>
      </c>
      <c r="I6" s="5">
        <v>-1</v>
      </c>
      <c r="J6" s="5" t="s">
        <v>18</v>
      </c>
      <c r="K6" s="5" t="s">
        <v>19</v>
      </c>
      <c r="L6" s="5" t="s">
        <v>20</v>
      </c>
      <c r="M6" s="5" t="s">
        <v>55</v>
      </c>
      <c r="N6" s="5" t="s">
        <v>17</v>
      </c>
      <c r="O6" s="5" t="s">
        <v>12</v>
      </c>
      <c r="P6" s="5">
        <v>11.0089697</v>
      </c>
      <c r="Q6" s="5">
        <v>0.1680174255686035</v>
      </c>
      <c r="R6" s="5">
        <v>2.4433899635492007E-3</v>
      </c>
      <c r="U6" s="5">
        <v>9745473.1332390215</v>
      </c>
      <c r="W6" s="5">
        <v>218539.86349128027</v>
      </c>
      <c r="X6" s="5">
        <v>25.584376216373819</v>
      </c>
      <c r="Y6" s="5">
        <v>0.46859542741675769</v>
      </c>
      <c r="Z6" s="5">
        <v>0.1272273863249116</v>
      </c>
      <c r="AT6" s="2">
        <f t="shared" si="1"/>
        <v>0</v>
      </c>
      <c r="AU6" s="6">
        <f t="shared" si="2"/>
        <v>0</v>
      </c>
      <c r="AV6" s="2" t="str">
        <f t="shared" si="3"/>
        <v/>
      </c>
      <c r="AW6" s="2">
        <f t="shared" si="4"/>
        <v>9745473.1332390215</v>
      </c>
      <c r="AX6" s="2" t="str">
        <f t="shared" si="5"/>
        <v/>
      </c>
      <c r="AY6" s="2">
        <f t="shared" si="6"/>
        <v>218539.86349128027</v>
      </c>
    </row>
    <row r="7" spans="1:51" x14ac:dyDescent="0.25">
      <c r="A7" s="5">
        <v>30</v>
      </c>
      <c r="B7" s="5">
        <v>1000</v>
      </c>
      <c r="C7" s="5">
        <v>6000</v>
      </c>
      <c r="D7" s="5">
        <v>3.5000000000000003E-2</v>
      </c>
      <c r="E7" s="5">
        <v>15</v>
      </c>
      <c r="F7" s="5">
        <v>15</v>
      </c>
      <c r="G7" s="5">
        <v>7</v>
      </c>
      <c r="I7" s="5">
        <v>-1</v>
      </c>
      <c r="J7" s="5" t="s">
        <v>18</v>
      </c>
      <c r="K7" s="5" t="s">
        <v>19</v>
      </c>
      <c r="L7" s="5" t="s">
        <v>20</v>
      </c>
      <c r="M7" s="5" t="s">
        <v>55</v>
      </c>
      <c r="N7" s="5" t="s">
        <v>17</v>
      </c>
      <c r="O7" s="5" t="s">
        <v>12</v>
      </c>
      <c r="P7" s="5">
        <v>19.792074299999992</v>
      </c>
      <c r="Q7" s="5">
        <v>0.21795722557726199</v>
      </c>
      <c r="R7" s="5">
        <v>2.8485919417919076E-3</v>
      </c>
      <c r="U7" s="5">
        <v>9062443.0494152009</v>
      </c>
      <c r="W7" s="5">
        <v>203223.08007414881</v>
      </c>
      <c r="X7" s="5">
        <v>24.630462072607965</v>
      </c>
      <c r="Y7" s="5">
        <v>0.32695676418105418</v>
      </c>
      <c r="Z7" s="5">
        <v>9.3650546046979173</v>
      </c>
      <c r="AT7" s="2">
        <f t="shared" ref="AT7:AT70" si="7">H7*1000000000000000</f>
        <v>0</v>
      </c>
      <c r="AU7" s="6">
        <f t="shared" ref="AU7:AU70" si="8">S7*R7</f>
        <v>0</v>
      </c>
      <c r="AV7" s="2" t="str">
        <f t="shared" ref="AV7:AV70" si="9">IF(ISNUMBER(T7)=TRUE,T7,"")</f>
        <v/>
      </c>
      <c r="AW7" s="2">
        <f t="shared" ref="AW7:AW70" si="10">IF(ISNUMBER(U7)=TRUE,U7,"")</f>
        <v>9062443.0494152009</v>
      </c>
      <c r="AX7" s="2" t="str">
        <f t="shared" ref="AX7:AX70" si="11">IF(ISNUMBER(V7)=TRUE,V7,"")</f>
        <v/>
      </c>
      <c r="AY7" s="2">
        <f t="shared" ref="AY7:AY70" si="12">IF(ISNUMBER(W7)=TRUE,W7,"")</f>
        <v>203223.08007414881</v>
      </c>
    </row>
    <row r="8" spans="1:51" x14ac:dyDescent="0.25">
      <c r="A8" s="5">
        <v>30</v>
      </c>
      <c r="B8" s="5">
        <v>1000</v>
      </c>
      <c r="C8" s="5">
        <v>7000</v>
      </c>
      <c r="D8" s="5">
        <v>3.5000000000000003E-2</v>
      </c>
      <c r="E8" s="5">
        <v>15</v>
      </c>
      <c r="F8" s="5">
        <v>15</v>
      </c>
      <c r="G8" s="5">
        <v>7</v>
      </c>
      <c r="I8" s="5">
        <v>-1</v>
      </c>
      <c r="J8" s="5" t="s">
        <v>18</v>
      </c>
      <c r="K8" s="5" t="s">
        <v>19</v>
      </c>
      <c r="L8" s="5" t="s">
        <v>20</v>
      </c>
      <c r="M8" s="5" t="s">
        <v>55</v>
      </c>
      <c r="N8" s="5" t="s">
        <v>17</v>
      </c>
      <c r="O8" s="5" t="s">
        <v>12</v>
      </c>
      <c r="P8" s="5">
        <v>13.7</v>
      </c>
      <c r="Q8" s="5">
        <v>0.22669599104485641</v>
      </c>
      <c r="R8" s="5">
        <v>3.3404995703357155E-3</v>
      </c>
      <c r="U8" s="5">
        <v>8324299.7501548715</v>
      </c>
      <c r="W8" s="5">
        <v>186670.3962124325</v>
      </c>
      <c r="X8" s="5">
        <v>25.832812742057889</v>
      </c>
      <c r="Y8" s="5">
        <v>0.50576605385221918</v>
      </c>
      <c r="Z8" s="5">
        <v>1.4554487087214367</v>
      </c>
      <c r="AT8" s="2">
        <f t="shared" si="7"/>
        <v>0</v>
      </c>
      <c r="AU8" s="6">
        <f t="shared" si="8"/>
        <v>0</v>
      </c>
      <c r="AV8" s="2" t="str">
        <f t="shared" si="9"/>
        <v/>
      </c>
      <c r="AW8" s="2">
        <f t="shared" si="10"/>
        <v>8324299.7501548715</v>
      </c>
      <c r="AX8" s="2" t="str">
        <f t="shared" si="11"/>
        <v/>
      </c>
      <c r="AY8" s="2">
        <f t="shared" si="12"/>
        <v>186670.3962124325</v>
      </c>
    </row>
    <row r="9" spans="1:51" x14ac:dyDescent="0.25">
      <c r="A9" s="5">
        <v>30</v>
      </c>
      <c r="B9" s="5">
        <v>1000</v>
      </c>
      <c r="C9" s="5">
        <v>8000</v>
      </c>
      <c r="D9" s="5">
        <v>3.5000000000000003E-2</v>
      </c>
      <c r="E9" s="5">
        <v>15</v>
      </c>
      <c r="F9" s="5">
        <v>15</v>
      </c>
      <c r="G9" s="5">
        <v>7</v>
      </c>
      <c r="I9" s="5">
        <v>-1</v>
      </c>
      <c r="J9" s="5" t="s">
        <v>18</v>
      </c>
      <c r="K9" s="5" t="s">
        <v>19</v>
      </c>
      <c r="L9" s="5" t="s">
        <v>20</v>
      </c>
      <c r="M9" s="5" t="s">
        <v>55</v>
      </c>
      <c r="N9" s="5" t="s">
        <v>17</v>
      </c>
      <c r="O9" s="5" t="s">
        <v>12</v>
      </c>
      <c r="P9" s="5">
        <v>19.93839809999999</v>
      </c>
      <c r="Q9" s="5">
        <v>0.27334110482160517</v>
      </c>
      <c r="R9" s="5">
        <v>3.7590258754833599E-3</v>
      </c>
      <c r="U9" s="5">
        <v>7929728.1147678327</v>
      </c>
      <c r="W9" s="5">
        <v>177822.22330629517</v>
      </c>
      <c r="X9" s="5">
        <v>25.194180022169867</v>
      </c>
      <c r="Y9" s="5">
        <v>0.41020073404257001</v>
      </c>
      <c r="Z9" s="5">
        <v>9.6019173302380469</v>
      </c>
      <c r="AT9" s="2">
        <f t="shared" si="7"/>
        <v>0</v>
      </c>
      <c r="AU9" s="6">
        <f t="shared" si="8"/>
        <v>0</v>
      </c>
      <c r="AV9" s="2" t="str">
        <f t="shared" si="9"/>
        <v/>
      </c>
      <c r="AW9" s="2">
        <f t="shared" si="10"/>
        <v>7929728.1147678327</v>
      </c>
      <c r="AX9" s="2" t="str">
        <f t="shared" si="11"/>
        <v/>
      </c>
      <c r="AY9" s="2">
        <f t="shared" si="12"/>
        <v>177822.22330629517</v>
      </c>
    </row>
    <row r="10" spans="1:51" x14ac:dyDescent="0.25">
      <c r="A10" s="5">
        <v>30</v>
      </c>
      <c r="B10" s="5">
        <v>1000</v>
      </c>
      <c r="C10" s="5">
        <v>9000</v>
      </c>
      <c r="D10" s="5">
        <v>3.5000000000000003E-2</v>
      </c>
      <c r="E10" s="5">
        <v>15</v>
      </c>
      <c r="F10" s="5">
        <v>15</v>
      </c>
      <c r="G10" s="5">
        <v>7</v>
      </c>
      <c r="I10" s="5">
        <v>-1</v>
      </c>
      <c r="J10" s="5" t="s">
        <v>18</v>
      </c>
      <c r="K10" s="5" t="s">
        <v>19</v>
      </c>
      <c r="L10" s="5" t="s">
        <v>20</v>
      </c>
      <c r="M10" s="5" t="s">
        <v>55</v>
      </c>
      <c r="N10" s="5" t="s">
        <v>17</v>
      </c>
      <c r="O10" s="5" t="s">
        <v>12</v>
      </c>
      <c r="P10" s="5">
        <v>20</v>
      </c>
      <c r="Q10" s="5">
        <v>0.29934972607801663</v>
      </c>
      <c r="R10" s="5">
        <v>4.2115532357669752E-3</v>
      </c>
      <c r="U10" s="5">
        <v>7551388.5809194436</v>
      </c>
      <c r="W10" s="5">
        <v>169338.0513271456</v>
      </c>
      <c r="X10" s="5">
        <v>25.456551816938884</v>
      </c>
      <c r="Y10" s="5">
        <v>0.44926291853757294</v>
      </c>
      <c r="Z10" s="5">
        <v>18.049162308183323</v>
      </c>
      <c r="AT10" s="2">
        <f t="shared" si="7"/>
        <v>0</v>
      </c>
      <c r="AU10" s="6">
        <f t="shared" si="8"/>
        <v>0</v>
      </c>
      <c r="AV10" s="2" t="str">
        <f t="shared" si="9"/>
        <v/>
      </c>
      <c r="AW10" s="2">
        <f t="shared" si="10"/>
        <v>7551388.5809194436</v>
      </c>
      <c r="AX10" s="2" t="str">
        <f t="shared" si="11"/>
        <v/>
      </c>
      <c r="AY10" s="2">
        <f t="shared" si="12"/>
        <v>169338.0513271456</v>
      </c>
    </row>
    <row r="11" spans="1:51" x14ac:dyDescent="0.25">
      <c r="A11" s="5">
        <v>30</v>
      </c>
      <c r="B11" s="5">
        <v>1000</v>
      </c>
      <c r="C11" s="5">
        <v>10000</v>
      </c>
      <c r="D11" s="5">
        <v>3.5000000000000003E-2</v>
      </c>
      <c r="E11" s="5">
        <v>15</v>
      </c>
      <c r="F11" s="5">
        <v>15</v>
      </c>
      <c r="G11" s="5">
        <v>7</v>
      </c>
      <c r="I11" s="5">
        <v>-1</v>
      </c>
      <c r="J11" s="5" t="s">
        <v>18</v>
      </c>
      <c r="K11" s="5" t="s">
        <v>19</v>
      </c>
      <c r="L11" s="5" t="s">
        <v>20</v>
      </c>
      <c r="M11" s="5" t="s">
        <v>55</v>
      </c>
      <c r="N11" s="5" t="s">
        <v>17</v>
      </c>
      <c r="O11" s="5" t="s">
        <v>12</v>
      </c>
      <c r="P11" s="5">
        <v>20</v>
      </c>
      <c r="Q11" s="5">
        <v>0.32409411723983234</v>
      </c>
      <c r="R11" s="5">
        <v>4.661330237243945E-3</v>
      </c>
      <c r="U11" s="5">
        <v>7250559.9883700069</v>
      </c>
      <c r="W11" s="5">
        <v>162592.04334464989</v>
      </c>
      <c r="X11" s="5">
        <v>25.714528287242828</v>
      </c>
      <c r="Y11" s="5">
        <v>0.48787126450293322</v>
      </c>
      <c r="Z11" s="5">
        <v>14.78204868196277</v>
      </c>
      <c r="AT11" s="2">
        <f t="shared" si="7"/>
        <v>0</v>
      </c>
      <c r="AU11" s="6">
        <f t="shared" si="8"/>
        <v>0</v>
      </c>
      <c r="AV11" s="2" t="str">
        <f t="shared" si="9"/>
        <v/>
      </c>
      <c r="AW11" s="2">
        <f t="shared" si="10"/>
        <v>7250559.9883700069</v>
      </c>
      <c r="AX11" s="2" t="str">
        <f t="shared" si="11"/>
        <v/>
      </c>
      <c r="AY11" s="2">
        <f t="shared" si="12"/>
        <v>162592.04334464989</v>
      </c>
    </row>
    <row r="12" spans="1:51" x14ac:dyDescent="0.25">
      <c r="A12" s="5">
        <v>30</v>
      </c>
      <c r="B12" s="5">
        <v>2000</v>
      </c>
      <c r="C12" s="5">
        <v>1000</v>
      </c>
      <c r="D12" s="5">
        <v>3.5000000000000003E-2</v>
      </c>
      <c r="E12" s="5">
        <v>15</v>
      </c>
      <c r="F12" s="5">
        <v>15</v>
      </c>
      <c r="G12" s="5">
        <v>7</v>
      </c>
      <c r="I12" s="5">
        <v>-1</v>
      </c>
      <c r="J12" s="5" t="s">
        <v>18</v>
      </c>
      <c r="K12" s="5" t="s">
        <v>19</v>
      </c>
      <c r="L12" s="5" t="s">
        <v>20</v>
      </c>
      <c r="M12" s="5" t="s">
        <v>55</v>
      </c>
      <c r="N12" s="5" t="s">
        <v>17</v>
      </c>
      <c r="O12" s="5" t="s">
        <v>12</v>
      </c>
      <c r="P12" s="5">
        <v>6.4203605000000028</v>
      </c>
      <c r="Q12" s="5">
        <v>0.18626103740147942</v>
      </c>
      <c r="R12" s="5">
        <v>7.2960864262307003E-3</v>
      </c>
      <c r="U12" s="5">
        <v>2879127.9190201601</v>
      </c>
      <c r="W12" s="5">
        <v>64563.742959853233</v>
      </c>
      <c r="X12" s="5">
        <v>29.895029477017129</v>
      </c>
      <c r="Y12" s="5">
        <v>1.4142312094107596</v>
      </c>
      <c r="Z12" s="5">
        <v>1.8432100130986269</v>
      </c>
      <c r="AT12" s="2">
        <f t="shared" si="7"/>
        <v>0</v>
      </c>
      <c r="AU12" s="6">
        <f t="shared" si="8"/>
        <v>0</v>
      </c>
      <c r="AV12" s="2" t="str">
        <f t="shared" si="9"/>
        <v/>
      </c>
      <c r="AW12" s="2">
        <f t="shared" si="10"/>
        <v>2879127.9190201601</v>
      </c>
      <c r="AX12" s="2" t="str">
        <f t="shared" si="11"/>
        <v/>
      </c>
      <c r="AY12" s="2">
        <f t="shared" si="12"/>
        <v>64563.742959853233</v>
      </c>
    </row>
    <row r="13" spans="1:51" x14ac:dyDescent="0.25">
      <c r="A13" s="5">
        <v>30</v>
      </c>
      <c r="B13" s="5">
        <v>2000</v>
      </c>
      <c r="C13" s="5">
        <v>2000</v>
      </c>
      <c r="D13" s="5">
        <v>3.5000000000000003E-2</v>
      </c>
      <c r="E13" s="5">
        <v>15</v>
      </c>
      <c r="F13" s="5">
        <v>15</v>
      </c>
      <c r="G13" s="5">
        <v>7</v>
      </c>
      <c r="I13" s="5">
        <v>-1</v>
      </c>
      <c r="J13" s="5" t="s">
        <v>18</v>
      </c>
      <c r="K13" s="5" t="s">
        <v>19</v>
      </c>
      <c r="L13" s="5" t="s">
        <v>20</v>
      </c>
      <c r="M13" s="5" t="s">
        <v>55</v>
      </c>
      <c r="N13" s="5" t="s">
        <v>17</v>
      </c>
      <c r="O13" s="5" t="s">
        <v>12</v>
      </c>
      <c r="P13" s="5">
        <v>8.1138004999999982</v>
      </c>
      <c r="Q13" s="5">
        <v>0.26121714623419823</v>
      </c>
      <c r="R13" s="5">
        <v>1.0944524191851931E-2</v>
      </c>
      <c r="U13" s="5">
        <v>2106064.688566207</v>
      </c>
      <c r="W13" s="5">
        <v>47227.988138744382</v>
      </c>
      <c r="X13" s="5">
        <v>30.827071378235981</v>
      </c>
      <c r="Y13" s="5">
        <v>1.6084037076562308</v>
      </c>
      <c r="Z13" s="5">
        <v>2.6441054020547434</v>
      </c>
      <c r="AT13" s="2">
        <f t="shared" si="7"/>
        <v>0</v>
      </c>
      <c r="AU13" s="6">
        <f t="shared" si="8"/>
        <v>0</v>
      </c>
      <c r="AV13" s="2" t="str">
        <f t="shared" si="9"/>
        <v/>
      </c>
      <c r="AW13" s="2">
        <f t="shared" si="10"/>
        <v>2106064.688566207</v>
      </c>
      <c r="AX13" s="2" t="str">
        <f t="shared" si="11"/>
        <v/>
      </c>
      <c r="AY13" s="2">
        <f t="shared" si="12"/>
        <v>47227.988138744382</v>
      </c>
    </row>
    <row r="14" spans="1:51" x14ac:dyDescent="0.25">
      <c r="A14" s="5">
        <v>30</v>
      </c>
      <c r="B14" s="5">
        <v>2000</v>
      </c>
      <c r="C14" s="5">
        <v>3000</v>
      </c>
      <c r="D14" s="5">
        <v>3.5000000000000003E-2</v>
      </c>
      <c r="E14" s="5">
        <v>15</v>
      </c>
      <c r="F14" s="5">
        <v>15</v>
      </c>
      <c r="G14" s="5">
        <v>7</v>
      </c>
      <c r="I14" s="5">
        <v>-1</v>
      </c>
      <c r="J14" s="5" t="s">
        <v>18</v>
      </c>
      <c r="K14" s="5" t="s">
        <v>19</v>
      </c>
      <c r="L14" s="5" t="s">
        <v>20</v>
      </c>
      <c r="M14" s="5" t="s">
        <v>55</v>
      </c>
      <c r="N14" s="5" t="s">
        <v>17</v>
      </c>
      <c r="O14" s="5" t="s">
        <v>12</v>
      </c>
      <c r="P14" s="5">
        <v>9.7533524000000007</v>
      </c>
      <c r="Q14" s="5">
        <v>0.33599724403329473</v>
      </c>
      <c r="R14" s="5">
        <v>1.4619156692988661E-2</v>
      </c>
      <c r="U14" s="5">
        <v>1716133.2661014507</v>
      </c>
      <c r="W14" s="5">
        <v>38483.870878212139</v>
      </c>
      <c r="X14" s="5">
        <v>31.475380452093539</v>
      </c>
      <c r="Y14" s="5">
        <v>1.7404281063959273</v>
      </c>
      <c r="Z14" s="5">
        <v>3.0133742609855716</v>
      </c>
      <c r="AT14" s="2">
        <f t="shared" si="7"/>
        <v>0</v>
      </c>
      <c r="AU14" s="6">
        <f t="shared" si="8"/>
        <v>0</v>
      </c>
      <c r="AV14" s="2" t="str">
        <f t="shared" si="9"/>
        <v/>
      </c>
      <c r="AW14" s="2">
        <f t="shared" si="10"/>
        <v>1716133.2661014507</v>
      </c>
      <c r="AX14" s="2" t="str">
        <f t="shared" si="11"/>
        <v/>
      </c>
      <c r="AY14" s="2">
        <f t="shared" si="12"/>
        <v>38483.870878212139</v>
      </c>
    </row>
    <row r="15" spans="1:51" x14ac:dyDescent="0.25">
      <c r="A15" s="5">
        <v>30</v>
      </c>
      <c r="B15" s="5">
        <v>2000</v>
      </c>
      <c r="C15" s="5">
        <v>4000</v>
      </c>
      <c r="D15" s="5">
        <v>3.5000000000000003E-2</v>
      </c>
      <c r="E15" s="5">
        <v>15</v>
      </c>
      <c r="F15" s="5">
        <v>15</v>
      </c>
      <c r="G15" s="5">
        <v>7</v>
      </c>
      <c r="I15" s="5">
        <v>-1</v>
      </c>
      <c r="J15" s="5" t="s">
        <v>18</v>
      </c>
      <c r="K15" s="5" t="s">
        <v>19</v>
      </c>
      <c r="L15" s="5" t="s">
        <v>20</v>
      </c>
      <c r="M15" s="5" t="s">
        <v>55</v>
      </c>
      <c r="N15" s="5" t="s">
        <v>17</v>
      </c>
      <c r="O15" s="5" t="s">
        <v>12</v>
      </c>
      <c r="P15" s="5">
        <v>11.358638600000001</v>
      </c>
      <c r="Q15" s="5">
        <v>0.41058770741816181</v>
      </c>
      <c r="R15" s="5">
        <v>1.8308865121694041E-2</v>
      </c>
      <c r="U15" s="5">
        <v>1481435.1954430337</v>
      </c>
      <c r="W15" s="5">
        <v>33220.82375652661</v>
      </c>
      <c r="X15" s="5">
        <v>31.957884836536845</v>
      </c>
      <c r="Y15" s="5">
        <v>1.8371539875499894</v>
      </c>
      <c r="Z15" s="5">
        <v>3.1092057776139095</v>
      </c>
      <c r="AT15" s="2">
        <f t="shared" si="7"/>
        <v>0</v>
      </c>
      <c r="AU15" s="6">
        <f t="shared" si="8"/>
        <v>0</v>
      </c>
      <c r="AV15" s="2" t="str">
        <f t="shared" si="9"/>
        <v/>
      </c>
      <c r="AW15" s="2">
        <f t="shared" si="10"/>
        <v>1481435.1954430337</v>
      </c>
      <c r="AX15" s="2" t="str">
        <f t="shared" si="11"/>
        <v/>
      </c>
      <c r="AY15" s="2">
        <f t="shared" si="12"/>
        <v>33220.82375652661</v>
      </c>
    </row>
    <row r="16" spans="1:51" x14ac:dyDescent="0.25">
      <c r="A16" s="5">
        <v>30</v>
      </c>
      <c r="B16" s="5">
        <v>2000</v>
      </c>
      <c r="C16" s="5">
        <v>5000</v>
      </c>
      <c r="D16" s="5">
        <v>3.5000000000000003E-2</v>
      </c>
      <c r="E16" s="5">
        <v>15</v>
      </c>
      <c r="F16" s="5">
        <v>15</v>
      </c>
      <c r="G16" s="5">
        <v>7</v>
      </c>
      <c r="I16" s="5">
        <v>-1</v>
      </c>
      <c r="J16" s="5" t="s">
        <v>18</v>
      </c>
      <c r="K16" s="5" t="s">
        <v>19</v>
      </c>
      <c r="L16" s="5" t="s">
        <v>20</v>
      </c>
      <c r="M16" s="5" t="s">
        <v>55</v>
      </c>
      <c r="N16" s="5" t="s">
        <v>17</v>
      </c>
      <c r="O16" s="5" t="s">
        <v>12</v>
      </c>
      <c r="P16" s="5">
        <v>12.905580499999999</v>
      </c>
      <c r="Q16" s="5">
        <v>0.48459161251276522</v>
      </c>
      <c r="R16" s="5">
        <v>2.2007026487444972E-2</v>
      </c>
      <c r="U16" s="5">
        <v>1324823.7594449969</v>
      </c>
      <c r="W16" s="5">
        <v>29708.850415032313</v>
      </c>
      <c r="X16" s="5">
        <v>32.352600358378538</v>
      </c>
      <c r="Y16" s="5">
        <v>1.9153131724784207</v>
      </c>
      <c r="Z16" s="5">
        <v>4.0840698517437115</v>
      </c>
      <c r="AT16" s="2">
        <f t="shared" si="7"/>
        <v>0</v>
      </c>
      <c r="AU16" s="6">
        <f t="shared" si="8"/>
        <v>0</v>
      </c>
      <c r="AV16" s="2" t="str">
        <f t="shared" si="9"/>
        <v/>
      </c>
      <c r="AW16" s="2">
        <f t="shared" si="10"/>
        <v>1324823.7594449969</v>
      </c>
      <c r="AX16" s="2" t="str">
        <f t="shared" si="11"/>
        <v/>
      </c>
      <c r="AY16" s="2">
        <f t="shared" si="12"/>
        <v>29708.850415032313</v>
      </c>
    </row>
    <row r="17" spans="1:51" x14ac:dyDescent="0.25">
      <c r="A17" s="5">
        <v>30</v>
      </c>
      <c r="B17" s="5">
        <v>2000</v>
      </c>
      <c r="C17" s="5">
        <v>6000</v>
      </c>
      <c r="D17" s="5">
        <v>3.5000000000000003E-2</v>
      </c>
      <c r="E17" s="5">
        <v>15</v>
      </c>
      <c r="F17" s="5">
        <v>15</v>
      </c>
      <c r="G17" s="5">
        <v>7</v>
      </c>
      <c r="I17" s="5">
        <v>-1</v>
      </c>
      <c r="J17" s="5" t="s">
        <v>18</v>
      </c>
      <c r="K17" s="5" t="s">
        <v>19</v>
      </c>
      <c r="L17" s="5" t="s">
        <v>20</v>
      </c>
      <c r="M17" s="5" t="s">
        <v>55</v>
      </c>
      <c r="N17" s="5" t="s">
        <v>17</v>
      </c>
      <c r="O17" s="5" t="s">
        <v>12</v>
      </c>
      <c r="P17" s="5">
        <v>14.451866699999991</v>
      </c>
      <c r="Q17" s="5">
        <v>0.55863444293138642</v>
      </c>
      <c r="R17" s="5">
        <v>2.5709638809918018E-2</v>
      </c>
      <c r="U17" s="5">
        <v>1212982.7285765971</v>
      </c>
      <c r="W17" s="5">
        <v>27200.8425138725</v>
      </c>
      <c r="X17" s="5">
        <v>32.66198904987921</v>
      </c>
      <c r="Y17" s="5">
        <v>1.9759704011942074</v>
      </c>
      <c r="Z17" s="5">
        <v>4.0209964591251275</v>
      </c>
      <c r="AT17" s="2">
        <f t="shared" si="7"/>
        <v>0</v>
      </c>
      <c r="AU17" s="6">
        <f t="shared" si="8"/>
        <v>0</v>
      </c>
      <c r="AV17" s="2" t="str">
        <f t="shared" si="9"/>
        <v/>
      </c>
      <c r="AW17" s="2">
        <f t="shared" si="10"/>
        <v>1212982.7285765971</v>
      </c>
      <c r="AX17" s="2" t="str">
        <f t="shared" si="11"/>
        <v/>
      </c>
      <c r="AY17" s="2">
        <f t="shared" si="12"/>
        <v>27200.8425138725</v>
      </c>
    </row>
    <row r="18" spans="1:51" x14ac:dyDescent="0.25">
      <c r="A18" s="5">
        <v>30</v>
      </c>
      <c r="B18" s="5">
        <v>2000</v>
      </c>
      <c r="C18" s="5">
        <v>7000</v>
      </c>
      <c r="D18" s="5">
        <v>3.5000000000000003E-2</v>
      </c>
      <c r="E18" s="5">
        <v>15</v>
      </c>
      <c r="F18" s="5">
        <v>15</v>
      </c>
      <c r="G18" s="5">
        <v>7</v>
      </c>
      <c r="I18" s="5">
        <v>-1</v>
      </c>
      <c r="J18" s="5" t="s">
        <v>18</v>
      </c>
      <c r="K18" s="5" t="s">
        <v>19</v>
      </c>
      <c r="L18" s="5" t="s">
        <v>20</v>
      </c>
      <c r="M18" s="5" t="s">
        <v>55</v>
      </c>
      <c r="N18" s="5" t="s">
        <v>17</v>
      </c>
      <c r="O18" s="5" t="s">
        <v>12</v>
      </c>
      <c r="P18" s="5">
        <v>15.940638599999993</v>
      </c>
      <c r="Q18" s="5">
        <v>0.63198614889767168</v>
      </c>
      <c r="R18" s="5">
        <v>2.9413447605845834E-2</v>
      </c>
      <c r="U18" s="5">
        <v>1129183.470969572</v>
      </c>
      <c r="W18" s="5">
        <v>25321.664554246519</v>
      </c>
      <c r="X18" s="5">
        <v>32.937863921813282</v>
      </c>
      <c r="Y18" s="5">
        <v>2.0296071241655538</v>
      </c>
      <c r="Z18" s="5">
        <v>4.8800977359716491</v>
      </c>
      <c r="AT18" s="2">
        <f t="shared" si="7"/>
        <v>0</v>
      </c>
      <c r="AU18" s="6">
        <f t="shared" si="8"/>
        <v>0</v>
      </c>
      <c r="AV18" s="2" t="str">
        <f t="shared" si="9"/>
        <v/>
      </c>
      <c r="AW18" s="2">
        <f t="shared" si="10"/>
        <v>1129183.470969572</v>
      </c>
      <c r="AX18" s="2" t="str">
        <f t="shared" si="11"/>
        <v/>
      </c>
      <c r="AY18" s="2">
        <f t="shared" si="12"/>
        <v>25321.664554246519</v>
      </c>
    </row>
    <row r="19" spans="1:51" x14ac:dyDescent="0.25">
      <c r="A19" s="5">
        <v>30</v>
      </c>
      <c r="B19" s="5">
        <v>2000</v>
      </c>
      <c r="C19" s="5">
        <v>8000</v>
      </c>
      <c r="D19" s="5">
        <v>3.5000000000000003E-2</v>
      </c>
      <c r="E19" s="5">
        <v>15</v>
      </c>
      <c r="F19" s="5">
        <v>15</v>
      </c>
      <c r="G19" s="5">
        <v>7</v>
      </c>
      <c r="I19" s="5">
        <v>-1</v>
      </c>
      <c r="J19" s="5" t="s">
        <v>18</v>
      </c>
      <c r="K19" s="5" t="s">
        <v>19</v>
      </c>
      <c r="L19" s="5" t="s">
        <v>20</v>
      </c>
      <c r="M19" s="5" t="s">
        <v>55</v>
      </c>
      <c r="N19" s="5" t="s">
        <v>17</v>
      </c>
      <c r="O19" s="5" t="s">
        <v>12</v>
      </c>
      <c r="P19" s="5">
        <v>17.414418599999994</v>
      </c>
      <c r="Q19" s="5">
        <v>0.70514543822572839</v>
      </c>
      <c r="R19" s="5">
        <v>3.3116336233226192E-2</v>
      </c>
      <c r="U19" s="5">
        <v>1064109.8867677886</v>
      </c>
      <c r="W19" s="5">
        <v>23862.405263915942</v>
      </c>
      <c r="X19" s="5">
        <v>33.171956270685648</v>
      </c>
      <c r="Y19" s="5">
        <v>2.0747619988351764</v>
      </c>
      <c r="Z19" s="5">
        <v>5.2363401617023495</v>
      </c>
      <c r="AT19" s="2">
        <f t="shared" si="7"/>
        <v>0</v>
      </c>
      <c r="AU19" s="6">
        <f t="shared" si="8"/>
        <v>0</v>
      </c>
      <c r="AV19" s="2" t="str">
        <f t="shared" si="9"/>
        <v/>
      </c>
      <c r="AW19" s="2">
        <f t="shared" si="10"/>
        <v>1064109.8867677886</v>
      </c>
      <c r="AX19" s="2" t="str">
        <f t="shared" si="11"/>
        <v/>
      </c>
      <c r="AY19" s="2">
        <f t="shared" si="12"/>
        <v>23862.405263915942</v>
      </c>
    </row>
    <row r="20" spans="1:51" x14ac:dyDescent="0.25">
      <c r="A20" s="5">
        <v>30</v>
      </c>
      <c r="B20" s="5">
        <v>2000</v>
      </c>
      <c r="C20" s="5">
        <v>9000</v>
      </c>
      <c r="D20" s="5">
        <v>3.5000000000000003E-2</v>
      </c>
      <c r="E20" s="5">
        <v>15</v>
      </c>
      <c r="F20" s="5">
        <v>15</v>
      </c>
      <c r="G20" s="5">
        <v>7</v>
      </c>
      <c r="I20" s="5">
        <v>-1</v>
      </c>
      <c r="J20" s="5" t="s">
        <v>18</v>
      </c>
      <c r="K20" s="5" t="s">
        <v>19</v>
      </c>
      <c r="L20" s="5" t="s">
        <v>20</v>
      </c>
      <c r="M20" s="5" t="s">
        <v>55</v>
      </c>
      <c r="N20" s="5" t="s">
        <v>17</v>
      </c>
      <c r="O20" s="5" t="s">
        <v>12</v>
      </c>
      <c r="P20" s="5">
        <v>18.871352399999992</v>
      </c>
      <c r="Q20" s="5">
        <v>0.77807895022162421</v>
      </c>
      <c r="R20" s="5">
        <v>3.6816417162785255E-2</v>
      </c>
      <c r="U20" s="5">
        <v>1012164.2222988206</v>
      </c>
      <c r="W20" s="5">
        <v>22697.536378967397</v>
      </c>
      <c r="X20" s="5">
        <v>33.375281954457463</v>
      </c>
      <c r="Y20" s="5">
        <v>2.1136929248573852</v>
      </c>
      <c r="Z20" s="5">
        <v>5.165135837101178</v>
      </c>
      <c r="AT20" s="2">
        <f t="shared" si="7"/>
        <v>0</v>
      </c>
      <c r="AU20" s="6">
        <f t="shared" si="8"/>
        <v>0</v>
      </c>
      <c r="AV20" s="2" t="str">
        <f t="shared" si="9"/>
        <v/>
      </c>
      <c r="AW20" s="2">
        <f t="shared" si="10"/>
        <v>1012164.2222988206</v>
      </c>
      <c r="AX20" s="2" t="str">
        <f t="shared" si="11"/>
        <v/>
      </c>
      <c r="AY20" s="2">
        <f t="shared" si="12"/>
        <v>22697.536378967397</v>
      </c>
    </row>
    <row r="21" spans="1:51" x14ac:dyDescent="0.25">
      <c r="A21" s="5">
        <v>30</v>
      </c>
      <c r="B21" s="5">
        <v>2000</v>
      </c>
      <c r="C21" s="5">
        <v>10000</v>
      </c>
      <c r="D21" s="5">
        <v>3.5000000000000003E-2</v>
      </c>
      <c r="E21" s="5">
        <v>15</v>
      </c>
      <c r="F21" s="5">
        <v>15</v>
      </c>
      <c r="G21" s="5">
        <v>7</v>
      </c>
      <c r="I21" s="5">
        <v>-1</v>
      </c>
      <c r="J21" s="5" t="s">
        <v>18</v>
      </c>
      <c r="K21" s="5" t="s">
        <v>19</v>
      </c>
      <c r="L21" s="5" t="s">
        <v>20</v>
      </c>
      <c r="M21" s="5" t="s">
        <v>55</v>
      </c>
      <c r="N21" s="5" t="s">
        <v>17</v>
      </c>
      <c r="O21" s="5" t="s">
        <v>12</v>
      </c>
      <c r="P21" s="5">
        <v>20.284360499999988</v>
      </c>
      <c r="Q21" s="5">
        <v>0.85041463897085723</v>
      </c>
      <c r="R21" s="5">
        <v>4.0511914493577189E-2</v>
      </c>
      <c r="U21" s="5">
        <v>969781.36912074755</v>
      </c>
      <c r="W21" s="5">
        <v>21747.111210145598</v>
      </c>
      <c r="X21" s="5">
        <v>33.565541869813813</v>
      </c>
      <c r="Y21" s="5">
        <v>2.1498981531614167</v>
      </c>
      <c r="Z21" s="5">
        <v>5.4594714339980124</v>
      </c>
      <c r="AT21" s="2">
        <f t="shared" si="7"/>
        <v>0</v>
      </c>
      <c r="AU21" s="6">
        <f t="shared" si="8"/>
        <v>0</v>
      </c>
      <c r="AV21" s="2" t="str">
        <f t="shared" si="9"/>
        <v/>
      </c>
      <c r="AW21" s="2">
        <f t="shared" si="10"/>
        <v>969781.36912074755</v>
      </c>
      <c r="AX21" s="2" t="str">
        <f t="shared" si="11"/>
        <v/>
      </c>
      <c r="AY21" s="2">
        <f t="shared" si="12"/>
        <v>21747.111210145598</v>
      </c>
    </row>
    <row r="22" spans="1:51" x14ac:dyDescent="0.25">
      <c r="A22" s="5">
        <v>30</v>
      </c>
      <c r="B22" s="5">
        <v>3000</v>
      </c>
      <c r="C22" s="5">
        <v>1000</v>
      </c>
      <c r="D22" s="5">
        <v>3.5000000000000003E-2</v>
      </c>
      <c r="E22" s="5">
        <v>15</v>
      </c>
      <c r="F22" s="5">
        <v>15</v>
      </c>
      <c r="G22" s="5">
        <v>7</v>
      </c>
      <c r="I22" s="5">
        <v>-1</v>
      </c>
      <c r="J22" s="5" t="s">
        <v>18</v>
      </c>
      <c r="K22" s="5" t="s">
        <v>19</v>
      </c>
      <c r="L22" s="5" t="s">
        <v>20</v>
      </c>
      <c r="M22" s="5" t="s">
        <v>55</v>
      </c>
      <c r="N22" s="5" t="s">
        <v>17</v>
      </c>
      <c r="O22" s="5" t="s">
        <v>12</v>
      </c>
      <c r="P22" s="5">
        <v>10.7861324</v>
      </c>
      <c r="Q22" s="5">
        <v>0.43598278527738021</v>
      </c>
      <c r="R22" s="5">
        <v>2.5641564081132516E-2</v>
      </c>
      <c r="U22" s="5">
        <v>1025184.5204900895</v>
      </c>
      <c r="W22" s="5">
        <v>22989.513397469524</v>
      </c>
      <c r="X22" s="5">
        <v>34.332120456016746</v>
      </c>
      <c r="Y22" s="5">
        <v>2.46479971257508</v>
      </c>
      <c r="Z22" s="5">
        <v>5.2923062464642499</v>
      </c>
      <c r="AT22" s="2">
        <f t="shared" si="7"/>
        <v>0</v>
      </c>
      <c r="AU22" s="6">
        <f t="shared" si="8"/>
        <v>0</v>
      </c>
      <c r="AV22" s="2" t="str">
        <f t="shared" si="9"/>
        <v/>
      </c>
      <c r="AW22" s="2">
        <f t="shared" si="10"/>
        <v>1025184.5204900895</v>
      </c>
      <c r="AX22" s="2" t="str">
        <f t="shared" si="11"/>
        <v/>
      </c>
      <c r="AY22" s="2">
        <f t="shared" si="12"/>
        <v>22989.513397469524</v>
      </c>
    </row>
    <row r="23" spans="1:51" x14ac:dyDescent="0.25">
      <c r="A23" s="5">
        <v>30</v>
      </c>
      <c r="B23" s="5">
        <v>3000</v>
      </c>
      <c r="C23" s="5">
        <v>2000</v>
      </c>
      <c r="D23" s="5">
        <v>3.5000000000000003E-2</v>
      </c>
      <c r="E23" s="5">
        <v>15</v>
      </c>
      <c r="F23" s="5">
        <v>15</v>
      </c>
      <c r="G23" s="5">
        <v>7</v>
      </c>
      <c r="I23" s="5">
        <v>-1</v>
      </c>
      <c r="J23" s="5" t="s">
        <v>18</v>
      </c>
      <c r="K23" s="5" t="s">
        <v>19</v>
      </c>
      <c r="L23" s="5" t="s">
        <v>20</v>
      </c>
      <c r="M23" s="5" t="s">
        <v>55</v>
      </c>
      <c r="N23" s="5" t="s">
        <v>17</v>
      </c>
      <c r="O23" s="5" t="s">
        <v>12</v>
      </c>
      <c r="P23" s="5">
        <v>12.851866699999999</v>
      </c>
      <c r="Q23" s="5">
        <v>0.56201702940464404</v>
      </c>
      <c r="R23" s="5">
        <v>3.5240567040234171E-2</v>
      </c>
      <c r="U23" s="5">
        <v>804944.00699810928</v>
      </c>
      <c r="W23" s="5">
        <v>18050.673477053075</v>
      </c>
      <c r="X23" s="5">
        <v>35.605342109736583</v>
      </c>
      <c r="Y23" s="5">
        <v>2.74938801886349</v>
      </c>
      <c r="Z23" s="5">
        <v>7.1494244394394881</v>
      </c>
      <c r="AT23" s="2">
        <f t="shared" si="7"/>
        <v>0</v>
      </c>
      <c r="AU23" s="6">
        <f t="shared" si="8"/>
        <v>0</v>
      </c>
      <c r="AV23" s="2" t="str">
        <f t="shared" si="9"/>
        <v/>
      </c>
      <c r="AW23" s="2">
        <f t="shared" si="10"/>
        <v>804944.00699810928</v>
      </c>
      <c r="AX23" s="2" t="str">
        <f t="shared" si="11"/>
        <v/>
      </c>
      <c r="AY23" s="2">
        <f t="shared" si="12"/>
        <v>18050.673477053075</v>
      </c>
    </row>
    <row r="24" spans="1:51" x14ac:dyDescent="0.25">
      <c r="A24" s="5">
        <v>30</v>
      </c>
      <c r="B24" s="5">
        <v>3000</v>
      </c>
      <c r="C24" s="5">
        <v>3000</v>
      </c>
      <c r="D24" s="5">
        <v>3.5000000000000003E-2</v>
      </c>
      <c r="E24" s="5">
        <v>15</v>
      </c>
      <c r="F24" s="5">
        <v>15</v>
      </c>
      <c r="G24" s="5">
        <v>7</v>
      </c>
      <c r="I24" s="5">
        <v>-1</v>
      </c>
      <c r="J24" s="5" t="s">
        <v>18</v>
      </c>
      <c r="K24" s="5" t="s">
        <v>19</v>
      </c>
      <c r="L24" s="5" t="s">
        <v>20</v>
      </c>
      <c r="M24" s="5" t="s">
        <v>55</v>
      </c>
      <c r="N24" s="5" t="s">
        <v>17</v>
      </c>
      <c r="O24" s="5" t="s">
        <v>12</v>
      </c>
      <c r="P24" s="5">
        <v>14.834522399999992</v>
      </c>
      <c r="Q24" s="5">
        <v>0.68750973414118521</v>
      </c>
      <c r="R24" s="5">
        <v>4.4900506008784265E-2</v>
      </c>
      <c r="U24" s="5">
        <v>677937.92870864843</v>
      </c>
      <c r="W24" s="5">
        <v>15202.593077829131</v>
      </c>
      <c r="X24" s="5">
        <v>36.595496083012208</v>
      </c>
      <c r="Y24" s="5">
        <v>2.9639016707645411</v>
      </c>
      <c r="Z24" s="5">
        <v>9.110062976426299</v>
      </c>
      <c r="AT24" s="2">
        <f t="shared" si="7"/>
        <v>0</v>
      </c>
      <c r="AU24" s="6">
        <f t="shared" si="8"/>
        <v>0</v>
      </c>
      <c r="AV24" s="2" t="str">
        <f t="shared" si="9"/>
        <v/>
      </c>
      <c r="AW24" s="2">
        <f t="shared" si="10"/>
        <v>677937.92870864843</v>
      </c>
      <c r="AX24" s="2" t="str">
        <f t="shared" si="11"/>
        <v/>
      </c>
      <c r="AY24" s="2">
        <f t="shared" si="12"/>
        <v>15202.593077829131</v>
      </c>
    </row>
    <row r="25" spans="1:51" x14ac:dyDescent="0.25">
      <c r="A25" s="5">
        <v>30</v>
      </c>
      <c r="B25" s="5">
        <v>3000</v>
      </c>
      <c r="C25" s="5">
        <v>4000</v>
      </c>
      <c r="D25" s="5">
        <v>3.5000000000000003E-2</v>
      </c>
      <c r="E25" s="5">
        <v>15</v>
      </c>
      <c r="F25" s="5">
        <v>15</v>
      </c>
      <c r="G25" s="5">
        <v>7</v>
      </c>
      <c r="I25" s="5">
        <v>-1</v>
      </c>
      <c r="J25" s="5" t="s">
        <v>18</v>
      </c>
      <c r="K25" s="5" t="s">
        <v>19</v>
      </c>
      <c r="L25" s="5" t="s">
        <v>20</v>
      </c>
      <c r="M25" s="5" t="s">
        <v>55</v>
      </c>
      <c r="N25" s="5" t="s">
        <v>17</v>
      </c>
      <c r="O25" s="5" t="s">
        <v>12</v>
      </c>
      <c r="P25" s="5">
        <v>16.771352399999994</v>
      </c>
      <c r="Q25" s="5">
        <v>0.81267591615674617</v>
      </c>
      <c r="R25" s="5">
        <v>5.4600734146189052E-2</v>
      </c>
      <c r="U25" s="5">
        <v>595378.70934474794</v>
      </c>
      <c r="W25" s="5">
        <v>13351.222674046914</v>
      </c>
      <c r="X25" s="5">
        <v>37.387824532262414</v>
      </c>
      <c r="Y25" s="5">
        <v>3.1315541242396159</v>
      </c>
      <c r="Z25" s="5">
        <v>10.36271328362848</v>
      </c>
      <c r="AT25" s="2">
        <f t="shared" si="7"/>
        <v>0</v>
      </c>
      <c r="AU25" s="6">
        <f t="shared" si="8"/>
        <v>0</v>
      </c>
      <c r="AV25" s="2" t="str">
        <f t="shared" si="9"/>
        <v/>
      </c>
      <c r="AW25" s="2">
        <f t="shared" si="10"/>
        <v>595378.70934474794</v>
      </c>
      <c r="AX25" s="2" t="str">
        <f t="shared" si="11"/>
        <v/>
      </c>
      <c r="AY25" s="2">
        <f t="shared" si="12"/>
        <v>13351.222674046914</v>
      </c>
    </row>
    <row r="26" spans="1:51" x14ac:dyDescent="0.25">
      <c r="A26" s="5">
        <v>30</v>
      </c>
      <c r="B26" s="5">
        <v>3000</v>
      </c>
      <c r="C26" s="5">
        <v>5000</v>
      </c>
      <c r="D26" s="5">
        <v>3.5000000000000003E-2</v>
      </c>
      <c r="E26" s="5">
        <v>15</v>
      </c>
      <c r="F26" s="5">
        <v>15</v>
      </c>
      <c r="G26" s="5">
        <v>7</v>
      </c>
      <c r="I26" s="5">
        <v>-1</v>
      </c>
      <c r="J26" s="5" t="s">
        <v>18</v>
      </c>
      <c r="K26" s="5" t="s">
        <v>19</v>
      </c>
      <c r="L26" s="5" t="s">
        <v>20</v>
      </c>
      <c r="M26" s="5" t="s">
        <v>55</v>
      </c>
      <c r="N26" s="5" t="s">
        <v>17</v>
      </c>
      <c r="O26" s="5" t="s">
        <v>12</v>
      </c>
      <c r="P26" s="5">
        <v>18.666684299999989</v>
      </c>
      <c r="Q26" s="5">
        <v>0.93742010611865811</v>
      </c>
      <c r="R26" s="5">
        <v>6.4327349862836114E-2</v>
      </c>
      <c r="U26" s="5">
        <v>537448.603483074</v>
      </c>
      <c r="W26" s="5">
        <v>12052.154147156636</v>
      </c>
      <c r="X26" s="5">
        <v>38.044981090895185</v>
      </c>
      <c r="Y26" s="5">
        <v>3.2679034846077171</v>
      </c>
      <c r="Z26" s="5">
        <v>11.327369175917502</v>
      </c>
      <c r="AT26" s="2">
        <f t="shared" si="7"/>
        <v>0</v>
      </c>
      <c r="AU26" s="6">
        <f t="shared" si="8"/>
        <v>0</v>
      </c>
      <c r="AV26" s="2" t="str">
        <f t="shared" si="9"/>
        <v/>
      </c>
      <c r="AW26" s="2">
        <f t="shared" si="10"/>
        <v>537448.603483074</v>
      </c>
      <c r="AX26" s="2" t="str">
        <f t="shared" si="11"/>
        <v/>
      </c>
      <c r="AY26" s="2">
        <f t="shared" si="12"/>
        <v>12052.154147156636</v>
      </c>
    </row>
    <row r="27" spans="1:51" x14ac:dyDescent="0.25">
      <c r="A27" s="5">
        <v>30</v>
      </c>
      <c r="B27" s="5">
        <v>3000</v>
      </c>
      <c r="C27" s="5">
        <v>6000</v>
      </c>
      <c r="D27" s="5">
        <v>3.5000000000000003E-2</v>
      </c>
      <c r="E27" s="5">
        <v>15</v>
      </c>
      <c r="F27" s="5">
        <v>15</v>
      </c>
      <c r="G27" s="5">
        <v>7</v>
      </c>
      <c r="I27" s="5">
        <v>-1</v>
      </c>
      <c r="J27" s="5" t="s">
        <v>18</v>
      </c>
      <c r="K27" s="5" t="s">
        <v>19</v>
      </c>
      <c r="L27" s="5" t="s">
        <v>20</v>
      </c>
      <c r="M27" s="5" t="s">
        <v>55</v>
      </c>
      <c r="N27" s="5" t="s">
        <v>17</v>
      </c>
      <c r="O27" s="5" t="s">
        <v>12</v>
      </c>
      <c r="P27" s="5">
        <v>20.510904299999993</v>
      </c>
      <c r="Q27" s="5">
        <v>1.0614867367694139</v>
      </c>
      <c r="R27" s="5">
        <v>7.4070353497867766E-2</v>
      </c>
      <c r="U27" s="5">
        <v>494582.22705080721</v>
      </c>
      <c r="W27" s="5">
        <v>11090.886087022969</v>
      </c>
      <c r="X27" s="5">
        <v>38.61306821435717</v>
      </c>
      <c r="Y27" s="5">
        <v>3.3837346825511569</v>
      </c>
      <c r="Z27" s="5">
        <v>12.799052121571131</v>
      </c>
      <c r="AT27" s="2">
        <f t="shared" si="7"/>
        <v>0</v>
      </c>
      <c r="AU27" s="6">
        <f t="shared" si="8"/>
        <v>0</v>
      </c>
      <c r="AV27" s="2" t="str">
        <f t="shared" si="9"/>
        <v/>
      </c>
      <c r="AW27" s="2">
        <f t="shared" si="10"/>
        <v>494582.22705080721</v>
      </c>
      <c r="AX27" s="2" t="str">
        <f t="shared" si="11"/>
        <v/>
      </c>
      <c r="AY27" s="2">
        <f t="shared" si="12"/>
        <v>11090.886087022969</v>
      </c>
    </row>
    <row r="28" spans="1:51" x14ac:dyDescent="0.25">
      <c r="A28" s="5">
        <v>30</v>
      </c>
      <c r="B28" s="5">
        <v>3000</v>
      </c>
      <c r="C28" s="5">
        <v>7000</v>
      </c>
      <c r="D28" s="5">
        <v>3.5000000000000003E-2</v>
      </c>
      <c r="E28" s="5">
        <v>15</v>
      </c>
      <c r="F28" s="5">
        <v>15</v>
      </c>
      <c r="G28" s="5">
        <v>7</v>
      </c>
      <c r="I28" s="5">
        <v>-1</v>
      </c>
      <c r="J28" s="5" t="s">
        <v>18</v>
      </c>
      <c r="K28" s="5" t="s">
        <v>19</v>
      </c>
      <c r="L28" s="5" t="s">
        <v>20</v>
      </c>
      <c r="M28" s="5" t="s">
        <v>55</v>
      </c>
      <c r="N28" s="5" t="s">
        <v>17</v>
      </c>
      <c r="O28" s="5" t="s">
        <v>12</v>
      </c>
      <c r="P28" s="5">
        <v>22.333248599999994</v>
      </c>
      <c r="Q28" s="5">
        <v>1.1852672735894307</v>
      </c>
      <c r="R28" s="5">
        <v>8.3822740973179904E-2</v>
      </c>
      <c r="U28" s="5">
        <v>461598.43508085195</v>
      </c>
      <c r="W28" s="5">
        <v>10351.232578569545</v>
      </c>
      <c r="X28" s="5">
        <v>39.099995028112993</v>
      </c>
      <c r="Y28" s="5">
        <v>3.4815986539584642</v>
      </c>
      <c r="Z28" s="5">
        <v>13.471515316776349</v>
      </c>
      <c r="AT28" s="2">
        <f t="shared" si="7"/>
        <v>0</v>
      </c>
      <c r="AU28" s="6">
        <f t="shared" si="8"/>
        <v>0</v>
      </c>
      <c r="AV28" s="2" t="str">
        <f t="shared" si="9"/>
        <v/>
      </c>
      <c r="AW28" s="2">
        <f t="shared" si="10"/>
        <v>461598.43508085195</v>
      </c>
      <c r="AX28" s="2" t="str">
        <f t="shared" si="11"/>
        <v/>
      </c>
      <c r="AY28" s="2">
        <f t="shared" si="12"/>
        <v>10351.232578569545</v>
      </c>
    </row>
    <row r="29" spans="1:51" x14ac:dyDescent="0.25">
      <c r="A29" s="5">
        <v>30</v>
      </c>
      <c r="B29" s="5">
        <v>3000</v>
      </c>
      <c r="C29" s="5">
        <v>8000</v>
      </c>
      <c r="D29" s="5">
        <v>3.5000000000000003E-2</v>
      </c>
      <c r="E29" s="5">
        <v>15</v>
      </c>
      <c r="F29" s="5">
        <v>15</v>
      </c>
      <c r="G29" s="5">
        <v>7</v>
      </c>
      <c r="I29" s="5">
        <v>-1</v>
      </c>
      <c r="J29" s="5" t="s">
        <v>18</v>
      </c>
      <c r="K29" s="5" t="s">
        <v>19</v>
      </c>
      <c r="L29" s="5" t="s">
        <v>20</v>
      </c>
      <c r="M29" s="5" t="s">
        <v>55</v>
      </c>
      <c r="N29" s="5" t="s">
        <v>17</v>
      </c>
      <c r="O29" s="5" t="s">
        <v>12</v>
      </c>
      <c r="P29" s="5">
        <v>24.11652239999999</v>
      </c>
      <c r="Q29" s="5">
        <v>1.3084416553659484</v>
      </c>
      <c r="R29" s="5">
        <v>9.3578513443158221E-2</v>
      </c>
      <c r="U29" s="5">
        <v>435447.86454095057</v>
      </c>
      <c r="W29" s="5">
        <v>9764.812397848189</v>
      </c>
      <c r="X29" s="5">
        <v>39.534520544476081</v>
      </c>
      <c r="Y29" s="5">
        <v>3.5677453478945012</v>
      </c>
      <c r="Z29" s="5">
        <v>14.284542513106581</v>
      </c>
      <c r="AT29" s="2">
        <f t="shared" si="7"/>
        <v>0</v>
      </c>
      <c r="AU29" s="6">
        <f t="shared" si="8"/>
        <v>0</v>
      </c>
      <c r="AV29" s="2" t="str">
        <f t="shared" si="9"/>
        <v/>
      </c>
      <c r="AW29" s="2">
        <f t="shared" si="10"/>
        <v>435447.86454095057</v>
      </c>
      <c r="AX29" s="2" t="str">
        <f t="shared" si="11"/>
        <v/>
      </c>
      <c r="AY29" s="2">
        <f t="shared" si="12"/>
        <v>9764.812397848189</v>
      </c>
    </row>
    <row r="30" spans="1:51" x14ac:dyDescent="0.25">
      <c r="A30" s="5">
        <v>30</v>
      </c>
      <c r="B30" s="5">
        <v>3000</v>
      </c>
      <c r="C30" s="5">
        <v>9000</v>
      </c>
      <c r="D30" s="5">
        <v>3.5000000000000003E-2</v>
      </c>
      <c r="E30" s="5">
        <v>15</v>
      </c>
      <c r="F30" s="5">
        <v>15</v>
      </c>
      <c r="G30" s="5">
        <v>7</v>
      </c>
      <c r="I30" s="5">
        <v>-1</v>
      </c>
      <c r="J30" s="5" t="s">
        <v>18</v>
      </c>
      <c r="K30" s="5" t="s">
        <v>19</v>
      </c>
      <c r="L30" s="5" t="s">
        <v>20</v>
      </c>
      <c r="M30" s="5" t="s">
        <v>55</v>
      </c>
      <c r="N30" s="5" t="s">
        <v>17</v>
      </c>
      <c r="O30" s="5" t="s">
        <v>12</v>
      </c>
      <c r="P30" s="5">
        <v>25.86747669999999</v>
      </c>
      <c r="Q30" s="5">
        <v>1.4310814883562057</v>
      </c>
      <c r="R30" s="5">
        <v>0.10333303933073335</v>
      </c>
      <c r="U30" s="5">
        <v>414219.27841845644</v>
      </c>
      <c r="W30" s="5">
        <v>9288.7665199421226</v>
      </c>
      <c r="X30" s="5">
        <v>39.925343517218238</v>
      </c>
      <c r="Y30" s="5">
        <v>3.6442699889580363</v>
      </c>
      <c r="Z30" s="5">
        <v>14.94225268886342</v>
      </c>
      <c r="AT30" s="2">
        <f t="shared" si="7"/>
        <v>0</v>
      </c>
      <c r="AU30" s="6">
        <f t="shared" si="8"/>
        <v>0</v>
      </c>
      <c r="AV30" s="2" t="str">
        <f t="shared" si="9"/>
        <v/>
      </c>
      <c r="AW30" s="2">
        <f t="shared" si="10"/>
        <v>414219.27841845644</v>
      </c>
      <c r="AX30" s="2" t="str">
        <f t="shared" si="11"/>
        <v/>
      </c>
      <c r="AY30" s="2">
        <f t="shared" si="12"/>
        <v>9288.7665199421226</v>
      </c>
    </row>
    <row r="31" spans="1:51" x14ac:dyDescent="0.25">
      <c r="A31" s="5">
        <v>30</v>
      </c>
      <c r="B31" s="5">
        <v>3000</v>
      </c>
      <c r="C31" s="5">
        <v>10000</v>
      </c>
      <c r="D31" s="5">
        <v>3.5000000000000003E-2</v>
      </c>
      <c r="E31" s="5">
        <v>15</v>
      </c>
      <c r="F31" s="5">
        <v>15</v>
      </c>
      <c r="G31" s="5">
        <v>7</v>
      </c>
      <c r="I31" s="5">
        <v>-1</v>
      </c>
      <c r="J31" s="5" t="s">
        <v>18</v>
      </c>
      <c r="K31" s="5" t="s">
        <v>19</v>
      </c>
      <c r="L31" s="5" t="s">
        <v>20</v>
      </c>
      <c r="M31" s="5" t="s">
        <v>55</v>
      </c>
      <c r="N31" s="5" t="s">
        <v>17</v>
      </c>
      <c r="O31" s="5" t="s">
        <v>12</v>
      </c>
      <c r="P31" s="5">
        <v>27.575559999999982</v>
      </c>
      <c r="Q31" s="5">
        <v>1.5529740172010402</v>
      </c>
      <c r="R31" s="5">
        <v>0.11308214991094684</v>
      </c>
      <c r="U31" s="5">
        <v>396654.16242461174</v>
      </c>
      <c r="W31" s="5">
        <v>8894.8730681803318</v>
      </c>
      <c r="X31" s="5">
        <v>40.287115977978154</v>
      </c>
      <c r="Y31" s="5">
        <v>3.7142693085099738</v>
      </c>
      <c r="Z31" s="5">
        <v>15.725267642888641</v>
      </c>
      <c r="AT31" s="2">
        <f t="shared" si="7"/>
        <v>0</v>
      </c>
      <c r="AU31" s="6">
        <f t="shared" si="8"/>
        <v>0</v>
      </c>
      <c r="AV31" s="2" t="str">
        <f t="shared" si="9"/>
        <v/>
      </c>
      <c r="AW31" s="2">
        <f t="shared" si="10"/>
        <v>396654.16242461174</v>
      </c>
      <c r="AX31" s="2" t="str">
        <f t="shared" si="11"/>
        <v/>
      </c>
      <c r="AY31" s="2">
        <f t="shared" si="12"/>
        <v>8894.8730681803318</v>
      </c>
    </row>
    <row r="32" spans="1:51" x14ac:dyDescent="0.25">
      <c r="A32" s="5">
        <v>30</v>
      </c>
      <c r="B32" s="5">
        <v>4000</v>
      </c>
      <c r="C32" s="5">
        <v>1000</v>
      </c>
      <c r="D32" s="5">
        <v>3.5000000000000003E-2</v>
      </c>
      <c r="E32" s="5">
        <v>15</v>
      </c>
      <c r="F32" s="5">
        <v>15</v>
      </c>
      <c r="G32" s="5">
        <v>7</v>
      </c>
      <c r="I32" s="5">
        <v>-1</v>
      </c>
      <c r="J32" s="5" t="s">
        <v>18</v>
      </c>
      <c r="K32" s="5" t="s">
        <v>19</v>
      </c>
      <c r="L32" s="5" t="s">
        <v>20</v>
      </c>
      <c r="M32" s="5" t="s">
        <v>55</v>
      </c>
      <c r="N32" s="5" t="s">
        <v>17</v>
      </c>
      <c r="O32" s="5" t="s">
        <v>12</v>
      </c>
      <c r="P32" s="5">
        <v>15.662808599999991</v>
      </c>
      <c r="Q32" s="5">
        <v>0.79157390490160684</v>
      </c>
      <c r="R32" s="5">
        <v>6.0301334872925529E-2</v>
      </c>
      <c r="U32" s="5">
        <v>524622.47672135488</v>
      </c>
      <c r="W32" s="5">
        <v>11764.531375711329</v>
      </c>
      <c r="X32" s="5">
        <v>39.033981877709337</v>
      </c>
      <c r="Y32" s="5">
        <v>3.593041151857173</v>
      </c>
      <c r="Z32" s="5">
        <v>11.695411064231788</v>
      </c>
      <c r="AT32" s="2">
        <f t="shared" si="7"/>
        <v>0</v>
      </c>
      <c r="AU32" s="6">
        <f t="shared" si="8"/>
        <v>0</v>
      </c>
      <c r="AV32" s="2" t="str">
        <f t="shared" si="9"/>
        <v/>
      </c>
      <c r="AW32" s="2">
        <f t="shared" si="10"/>
        <v>524622.47672135488</v>
      </c>
      <c r="AX32" s="2" t="str">
        <f t="shared" si="11"/>
        <v/>
      </c>
      <c r="AY32" s="2">
        <f t="shared" si="12"/>
        <v>11764.531375711329</v>
      </c>
    </row>
    <row r="33" spans="1:51" x14ac:dyDescent="0.25">
      <c r="A33" s="5">
        <v>30</v>
      </c>
      <c r="B33" s="5">
        <v>4000</v>
      </c>
      <c r="C33" s="5">
        <v>2000</v>
      </c>
      <c r="D33" s="5">
        <v>3.5000000000000003E-2</v>
      </c>
      <c r="E33" s="5">
        <v>15</v>
      </c>
      <c r="F33" s="5">
        <v>15</v>
      </c>
      <c r="G33" s="5">
        <v>7</v>
      </c>
      <c r="I33" s="5">
        <v>-1</v>
      </c>
      <c r="J33" s="5" t="s">
        <v>18</v>
      </c>
      <c r="K33" s="5" t="s">
        <v>19</v>
      </c>
      <c r="L33" s="5" t="s">
        <v>20</v>
      </c>
      <c r="M33" s="5" t="s">
        <v>55</v>
      </c>
      <c r="N33" s="5" t="s">
        <v>17</v>
      </c>
      <c r="O33" s="5" t="s">
        <v>12</v>
      </c>
      <c r="P33" s="5">
        <v>18.001742399999991</v>
      </c>
      <c r="Q33" s="5">
        <v>0.97063251644009452</v>
      </c>
      <c r="R33" s="5">
        <v>7.8179162970889185E-2</v>
      </c>
      <c r="U33" s="5">
        <v>431680.02337823511</v>
      </c>
      <c r="W33" s="5">
        <v>9680.3194766632532</v>
      </c>
      <c r="X33" s="5">
        <v>40.585340740090643</v>
      </c>
      <c r="Y33" s="5">
        <v>3.9470431988410222</v>
      </c>
      <c r="Z33" s="5">
        <v>14.601129379602501</v>
      </c>
      <c r="AT33" s="2">
        <f t="shared" si="7"/>
        <v>0</v>
      </c>
      <c r="AU33" s="6">
        <f t="shared" si="8"/>
        <v>0</v>
      </c>
      <c r="AV33" s="2" t="str">
        <f t="shared" si="9"/>
        <v/>
      </c>
      <c r="AW33" s="2">
        <f t="shared" si="10"/>
        <v>431680.02337823511</v>
      </c>
      <c r="AX33" s="2" t="str">
        <f t="shared" si="11"/>
        <v/>
      </c>
      <c r="AY33" s="2">
        <f t="shared" si="12"/>
        <v>9680.3194766632532</v>
      </c>
    </row>
    <row r="34" spans="1:51" x14ac:dyDescent="0.25">
      <c r="A34" s="5">
        <v>30</v>
      </c>
      <c r="B34" s="5">
        <v>4000</v>
      </c>
      <c r="C34" s="5">
        <v>3000</v>
      </c>
      <c r="D34" s="5">
        <v>3.5000000000000003E-2</v>
      </c>
      <c r="E34" s="5">
        <v>15</v>
      </c>
      <c r="F34" s="5">
        <v>15</v>
      </c>
      <c r="G34" s="5">
        <v>7</v>
      </c>
      <c r="I34" s="5">
        <v>-1</v>
      </c>
      <c r="J34" s="5" t="s">
        <v>18</v>
      </c>
      <c r="K34" s="5" t="s">
        <v>19</v>
      </c>
      <c r="L34" s="5" t="s">
        <v>20</v>
      </c>
      <c r="M34" s="5" t="s">
        <v>55</v>
      </c>
      <c r="N34" s="5" t="s">
        <v>17</v>
      </c>
      <c r="O34" s="5" t="s">
        <v>12</v>
      </c>
      <c r="P34" s="5">
        <v>20.252696699999994</v>
      </c>
      <c r="Q34" s="5">
        <v>1.149014267959912</v>
      </c>
      <c r="R34" s="5">
        <v>9.6158034448017932E-2</v>
      </c>
      <c r="U34" s="5">
        <v>372868.90224363242</v>
      </c>
      <c r="W34" s="5">
        <v>8361.4943966690607</v>
      </c>
      <c r="X34" s="5">
        <v>41.858356704152968</v>
      </c>
      <c r="Y34" s="5">
        <v>4.2285366631454488</v>
      </c>
      <c r="Z34" s="5">
        <v>17.336413471931735</v>
      </c>
      <c r="AT34" s="2">
        <f t="shared" si="7"/>
        <v>0</v>
      </c>
      <c r="AU34" s="6">
        <f t="shared" si="8"/>
        <v>0</v>
      </c>
      <c r="AV34" s="2" t="str">
        <f t="shared" si="9"/>
        <v/>
      </c>
      <c r="AW34" s="2">
        <f t="shared" si="10"/>
        <v>372868.90224363242</v>
      </c>
      <c r="AX34" s="2" t="str">
        <f t="shared" si="11"/>
        <v/>
      </c>
      <c r="AY34" s="2">
        <f t="shared" si="12"/>
        <v>8361.4943966690607</v>
      </c>
    </row>
    <row r="35" spans="1:51" x14ac:dyDescent="0.25">
      <c r="A35" s="5">
        <v>30</v>
      </c>
      <c r="B35" s="5">
        <v>4000</v>
      </c>
      <c r="C35" s="5">
        <v>4000</v>
      </c>
      <c r="D35" s="5">
        <v>3.5000000000000003E-2</v>
      </c>
      <c r="E35" s="5">
        <v>15</v>
      </c>
      <c r="F35" s="5">
        <v>15</v>
      </c>
      <c r="G35" s="5">
        <v>7</v>
      </c>
      <c r="I35" s="5">
        <v>-1</v>
      </c>
      <c r="J35" s="5" t="s">
        <v>18</v>
      </c>
      <c r="K35" s="5" t="s">
        <v>19</v>
      </c>
      <c r="L35" s="5" t="s">
        <v>20</v>
      </c>
      <c r="M35" s="5" t="s">
        <v>55</v>
      </c>
      <c r="N35" s="5" t="s">
        <v>17</v>
      </c>
      <c r="O35" s="5" t="s">
        <v>12</v>
      </c>
      <c r="P35" s="5">
        <v>22.438074299999986</v>
      </c>
      <c r="Q35" s="5">
        <v>1.3267376403924618</v>
      </c>
      <c r="R35" s="5">
        <v>0.11420910901213312</v>
      </c>
      <c r="U35" s="5">
        <v>332326.64633103134</v>
      </c>
      <c r="W35" s="5">
        <v>7452.3441736235391</v>
      </c>
      <c r="X35" s="5">
        <v>42.931410880073905</v>
      </c>
      <c r="Y35" s="5">
        <v>4.4596824664577213</v>
      </c>
      <c r="Z35" s="5">
        <v>19.794164717611395</v>
      </c>
      <c r="AT35" s="2">
        <f t="shared" si="7"/>
        <v>0</v>
      </c>
      <c r="AU35" s="6">
        <f t="shared" si="8"/>
        <v>0</v>
      </c>
      <c r="AV35" s="2" t="str">
        <f t="shared" si="9"/>
        <v/>
      </c>
      <c r="AW35" s="2">
        <f t="shared" si="10"/>
        <v>332326.64633103134</v>
      </c>
      <c r="AX35" s="2" t="str">
        <f t="shared" si="11"/>
        <v/>
      </c>
      <c r="AY35" s="2">
        <f t="shared" si="12"/>
        <v>7452.3441736235391</v>
      </c>
    </row>
    <row r="36" spans="1:51" x14ac:dyDescent="0.25">
      <c r="A36" s="5">
        <v>30</v>
      </c>
      <c r="B36" s="5">
        <v>4000</v>
      </c>
      <c r="C36" s="5">
        <v>5000</v>
      </c>
      <c r="D36" s="5">
        <v>3.5000000000000003E-2</v>
      </c>
      <c r="E36" s="5">
        <v>15</v>
      </c>
      <c r="F36" s="5">
        <v>15</v>
      </c>
      <c r="G36" s="5">
        <v>7</v>
      </c>
      <c r="I36" s="5">
        <v>-1</v>
      </c>
      <c r="J36" s="5" t="s">
        <v>18</v>
      </c>
      <c r="K36" s="5" t="s">
        <v>19</v>
      </c>
      <c r="L36" s="5" t="s">
        <v>20</v>
      </c>
      <c r="M36" s="5" t="s">
        <v>55</v>
      </c>
      <c r="N36" s="5" t="s">
        <v>17</v>
      </c>
      <c r="O36" s="5" t="s">
        <v>12</v>
      </c>
      <c r="P36" s="5">
        <v>24.559294299999987</v>
      </c>
      <c r="Q36" s="5">
        <v>1.5036032552475054</v>
      </c>
      <c r="R36" s="5">
        <v>0.13231115259933546</v>
      </c>
      <c r="U36" s="5">
        <v>302698.82200453844</v>
      </c>
      <c r="W36" s="5">
        <v>6787.9474229135621</v>
      </c>
      <c r="X36" s="5">
        <v>43.863032494116652</v>
      </c>
      <c r="Y36" s="5">
        <v>4.6557810403766799</v>
      </c>
      <c r="Z36" s="5">
        <v>22.66704378751869</v>
      </c>
      <c r="AT36" s="2">
        <f t="shared" si="7"/>
        <v>0</v>
      </c>
      <c r="AU36" s="6">
        <f t="shared" si="8"/>
        <v>0</v>
      </c>
      <c r="AV36" s="2" t="str">
        <f t="shared" si="9"/>
        <v/>
      </c>
      <c r="AW36" s="2">
        <f t="shared" si="10"/>
        <v>302698.82200453844</v>
      </c>
      <c r="AX36" s="2" t="str">
        <f t="shared" si="11"/>
        <v/>
      </c>
      <c r="AY36" s="2">
        <f t="shared" si="12"/>
        <v>6787.9474229135621</v>
      </c>
    </row>
    <row r="37" spans="1:51" x14ac:dyDescent="0.25">
      <c r="A37" s="5">
        <v>30</v>
      </c>
      <c r="B37" s="5">
        <v>4000</v>
      </c>
      <c r="C37" s="5">
        <v>6000</v>
      </c>
      <c r="D37" s="5">
        <v>3.5000000000000003E-2</v>
      </c>
      <c r="E37" s="5">
        <v>15</v>
      </c>
      <c r="F37" s="5">
        <v>15</v>
      </c>
      <c r="G37" s="5">
        <v>7</v>
      </c>
      <c r="I37" s="5">
        <v>-1</v>
      </c>
      <c r="J37" s="5" t="s">
        <v>18</v>
      </c>
      <c r="K37" s="5" t="s">
        <v>19</v>
      </c>
      <c r="L37" s="5" t="s">
        <v>20</v>
      </c>
      <c r="M37" s="5" t="s">
        <v>55</v>
      </c>
      <c r="N37" s="5" t="s">
        <v>17</v>
      </c>
      <c r="O37" s="5" t="s">
        <v>12</v>
      </c>
      <c r="P37" s="5">
        <v>26.639846199999987</v>
      </c>
      <c r="Q37" s="5">
        <v>1.6798951313493593</v>
      </c>
      <c r="R37" s="5">
        <v>0.1504486670988327</v>
      </c>
      <c r="U37" s="5">
        <v>280110.38761412201</v>
      </c>
      <c r="W37" s="5">
        <v>6281.4072785129329</v>
      </c>
      <c r="X37" s="5">
        <v>44.676037136873227</v>
      </c>
      <c r="Y37" s="5">
        <v>4.8236006743688939</v>
      </c>
      <c r="Z37" s="5">
        <v>24.930162354865974</v>
      </c>
      <c r="AT37" s="2">
        <f t="shared" si="7"/>
        <v>0</v>
      </c>
      <c r="AU37" s="6">
        <f t="shared" si="8"/>
        <v>0</v>
      </c>
      <c r="AV37" s="2" t="str">
        <f t="shared" si="9"/>
        <v/>
      </c>
      <c r="AW37" s="2">
        <f t="shared" si="10"/>
        <v>280110.38761412201</v>
      </c>
      <c r="AX37" s="2" t="str">
        <f t="shared" si="11"/>
        <v/>
      </c>
      <c r="AY37" s="2">
        <f t="shared" si="12"/>
        <v>6281.4072785129329</v>
      </c>
    </row>
    <row r="38" spans="1:51" x14ac:dyDescent="0.25">
      <c r="A38" s="5">
        <v>30</v>
      </c>
      <c r="B38" s="5">
        <v>4000</v>
      </c>
      <c r="C38" s="5">
        <v>7000</v>
      </c>
      <c r="D38" s="5">
        <v>3.5000000000000003E-2</v>
      </c>
      <c r="E38" s="5">
        <v>15</v>
      </c>
      <c r="F38" s="5">
        <v>15</v>
      </c>
      <c r="G38" s="5">
        <v>7</v>
      </c>
      <c r="I38" s="5">
        <v>-1</v>
      </c>
      <c r="J38" s="5" t="s">
        <v>18</v>
      </c>
      <c r="K38" s="5" t="s">
        <v>19</v>
      </c>
      <c r="L38" s="5" t="s">
        <v>20</v>
      </c>
      <c r="M38" s="5" t="s">
        <v>55</v>
      </c>
      <c r="N38" s="5" t="s">
        <v>17</v>
      </c>
      <c r="O38" s="5" t="s">
        <v>12</v>
      </c>
      <c r="P38" s="5">
        <v>28.686132399999991</v>
      </c>
      <c r="Q38" s="5">
        <v>1.855647427664906</v>
      </c>
      <c r="R38" s="5">
        <v>0.16860936048317021</v>
      </c>
      <c r="U38" s="5">
        <v>262326.28381754161</v>
      </c>
      <c r="W38" s="5">
        <v>5882.6030785645917</v>
      </c>
      <c r="X38" s="5">
        <v>45.39442618895702</v>
      </c>
      <c r="Y38" s="5">
        <v>4.969326523519106</v>
      </c>
      <c r="Z38" s="5">
        <v>26.501742467510635</v>
      </c>
      <c r="AT38" s="2">
        <f t="shared" si="7"/>
        <v>0</v>
      </c>
      <c r="AU38" s="6">
        <f t="shared" si="8"/>
        <v>0</v>
      </c>
      <c r="AV38" s="2" t="str">
        <f t="shared" si="9"/>
        <v/>
      </c>
      <c r="AW38" s="2">
        <f t="shared" si="10"/>
        <v>262326.28381754161</v>
      </c>
      <c r="AX38" s="2" t="str">
        <f t="shared" si="11"/>
        <v/>
      </c>
      <c r="AY38" s="2">
        <f t="shared" si="12"/>
        <v>5882.6030785645917</v>
      </c>
    </row>
    <row r="39" spans="1:51" x14ac:dyDescent="0.25">
      <c r="A39" s="5">
        <v>30</v>
      </c>
      <c r="B39" s="5">
        <v>4000</v>
      </c>
      <c r="C39" s="5">
        <v>8000</v>
      </c>
      <c r="D39" s="5">
        <v>3.5000000000000003E-2</v>
      </c>
      <c r="E39" s="5">
        <v>15</v>
      </c>
      <c r="F39" s="5">
        <v>15</v>
      </c>
      <c r="G39" s="5">
        <v>7</v>
      </c>
      <c r="I39" s="5">
        <v>-1</v>
      </c>
      <c r="J39" s="5" t="s">
        <v>18</v>
      </c>
      <c r="K39" s="5" t="s">
        <v>19</v>
      </c>
      <c r="L39" s="5" t="s">
        <v>20</v>
      </c>
      <c r="M39" s="5" t="s">
        <v>55</v>
      </c>
      <c r="N39" s="5" t="s">
        <v>17</v>
      </c>
      <c r="O39" s="5" t="s">
        <v>12</v>
      </c>
      <c r="P39" s="5">
        <v>30.693522399999992</v>
      </c>
      <c r="Q39" s="5">
        <v>2.0307053112795392</v>
      </c>
      <c r="R39" s="5">
        <v>0.18678305286577768</v>
      </c>
      <c r="U39" s="5">
        <v>247967.18706191939</v>
      </c>
      <c r="W39" s="5">
        <v>5560.6038280480807</v>
      </c>
      <c r="X39" s="5">
        <v>46.041624843118669</v>
      </c>
      <c r="Y39" s="5">
        <v>5.0984897935716793</v>
      </c>
      <c r="Z39" s="5">
        <v>27.865331052697194</v>
      </c>
      <c r="AT39" s="2">
        <f t="shared" si="7"/>
        <v>0</v>
      </c>
      <c r="AU39" s="6">
        <f t="shared" si="8"/>
        <v>0</v>
      </c>
      <c r="AV39" s="2" t="str">
        <f t="shared" si="9"/>
        <v/>
      </c>
      <c r="AW39" s="2">
        <f t="shared" si="10"/>
        <v>247967.18706191939</v>
      </c>
      <c r="AX39" s="2" t="str">
        <f t="shared" si="11"/>
        <v/>
      </c>
      <c r="AY39" s="2">
        <f t="shared" si="12"/>
        <v>5560.6038280480807</v>
      </c>
    </row>
    <row r="40" spans="1:51" x14ac:dyDescent="0.25">
      <c r="A40" s="5">
        <v>30</v>
      </c>
      <c r="B40" s="5">
        <v>4000</v>
      </c>
      <c r="C40" s="5">
        <v>9000</v>
      </c>
      <c r="D40" s="5">
        <v>3.5000000000000003E-2</v>
      </c>
      <c r="E40" s="5">
        <v>15</v>
      </c>
      <c r="F40" s="5">
        <v>15</v>
      </c>
      <c r="G40" s="5">
        <v>7</v>
      </c>
      <c r="I40" s="5">
        <v>-1</v>
      </c>
      <c r="J40" s="5" t="s">
        <v>18</v>
      </c>
      <c r="K40" s="5" t="s">
        <v>19</v>
      </c>
      <c r="L40" s="5" t="s">
        <v>20</v>
      </c>
      <c r="M40" s="5" t="s">
        <v>55</v>
      </c>
      <c r="N40" s="5" t="s">
        <v>17</v>
      </c>
      <c r="O40" s="5" t="s">
        <v>12</v>
      </c>
      <c r="P40" s="5">
        <v>32.649800499999991</v>
      </c>
      <c r="Q40" s="5">
        <v>2.2047631482360912</v>
      </c>
      <c r="R40" s="5">
        <v>0.20496100608476059</v>
      </c>
      <c r="U40" s="5">
        <v>236135.88691472303</v>
      </c>
      <c r="W40" s="5">
        <v>5295.2898013464028</v>
      </c>
      <c r="X40" s="5">
        <v>46.639770440453418</v>
      </c>
      <c r="Y40" s="5">
        <v>5.2160006104131602</v>
      </c>
      <c r="Z40" s="5">
        <v>29.86177775130049</v>
      </c>
      <c r="AT40" s="2">
        <f t="shared" si="7"/>
        <v>0</v>
      </c>
      <c r="AU40" s="6">
        <f t="shared" si="8"/>
        <v>0</v>
      </c>
      <c r="AV40" s="2" t="str">
        <f t="shared" si="9"/>
        <v/>
      </c>
      <c r="AW40" s="2">
        <f t="shared" si="10"/>
        <v>236135.88691472303</v>
      </c>
      <c r="AX40" s="2" t="str">
        <f t="shared" si="11"/>
        <v/>
      </c>
      <c r="AY40" s="2">
        <f t="shared" si="12"/>
        <v>5295.2898013464028</v>
      </c>
    </row>
    <row r="41" spans="1:51" x14ac:dyDescent="0.25">
      <c r="A41" s="5">
        <v>30</v>
      </c>
      <c r="B41" s="5">
        <v>4000</v>
      </c>
      <c r="C41" s="5">
        <v>10000</v>
      </c>
      <c r="D41" s="5">
        <v>3.5000000000000003E-2</v>
      </c>
      <c r="E41" s="5">
        <v>15</v>
      </c>
      <c r="F41" s="5">
        <v>15</v>
      </c>
      <c r="G41" s="5">
        <v>7</v>
      </c>
      <c r="I41" s="5">
        <v>-1</v>
      </c>
      <c r="J41" s="5" t="s">
        <v>18</v>
      </c>
      <c r="K41" s="5" t="s">
        <v>19</v>
      </c>
      <c r="L41" s="5" t="s">
        <v>20</v>
      </c>
      <c r="M41" s="5" t="s">
        <v>55</v>
      </c>
      <c r="N41" s="5" t="s">
        <v>17</v>
      </c>
      <c r="O41" s="5" t="s">
        <v>12</v>
      </c>
      <c r="P41" s="5">
        <v>34.578742399999989</v>
      </c>
      <c r="Q41" s="5">
        <v>2.3782528765460591</v>
      </c>
      <c r="R41" s="5">
        <v>0.22313678593615863</v>
      </c>
      <c r="U41" s="5">
        <v>226223.66202951298</v>
      </c>
      <c r="W41" s="5">
        <v>5073.0105703955387</v>
      </c>
      <c r="X41" s="5">
        <v>47.18528707371344</v>
      </c>
      <c r="Y41" s="5">
        <v>5.3216890549163089</v>
      </c>
      <c r="Z41" s="5">
        <v>31.132879658146731</v>
      </c>
      <c r="AT41" s="2">
        <f t="shared" si="7"/>
        <v>0</v>
      </c>
      <c r="AU41" s="6">
        <f t="shared" si="8"/>
        <v>0</v>
      </c>
      <c r="AV41" s="2" t="str">
        <f t="shared" si="9"/>
        <v/>
      </c>
      <c r="AW41" s="2">
        <f t="shared" si="10"/>
        <v>226223.66202951298</v>
      </c>
      <c r="AX41" s="2" t="str">
        <f t="shared" si="11"/>
        <v/>
      </c>
      <c r="AY41" s="2">
        <f t="shared" si="12"/>
        <v>5073.0105703955387</v>
      </c>
    </row>
    <row r="42" spans="1:51" x14ac:dyDescent="0.25">
      <c r="A42" s="5">
        <v>30</v>
      </c>
      <c r="B42" s="5">
        <v>5000</v>
      </c>
      <c r="C42" s="5">
        <v>1000</v>
      </c>
      <c r="D42" s="5">
        <v>3.5000000000000003E-2</v>
      </c>
      <c r="E42" s="5">
        <v>15</v>
      </c>
      <c r="F42" s="5">
        <v>15</v>
      </c>
      <c r="G42" s="5">
        <v>7</v>
      </c>
      <c r="I42" s="5">
        <v>-1</v>
      </c>
      <c r="J42" s="5" t="s">
        <v>18</v>
      </c>
      <c r="K42" s="5" t="s">
        <v>19</v>
      </c>
      <c r="L42" s="5" t="s">
        <v>20</v>
      </c>
      <c r="M42" s="5" t="s">
        <v>55</v>
      </c>
      <c r="N42" s="5" t="s">
        <v>17</v>
      </c>
      <c r="O42" s="5" t="s">
        <v>12</v>
      </c>
      <c r="P42" s="5">
        <v>20.937086699999998</v>
      </c>
      <c r="Q42" s="5">
        <v>1.2558306509218358</v>
      </c>
      <c r="R42" s="5">
        <v>0.11527942885442329</v>
      </c>
      <c r="U42" s="5">
        <v>321362.68434118765</v>
      </c>
      <c r="W42" s="5">
        <v>7206.4799940372513</v>
      </c>
      <c r="X42" s="5">
        <v>43.976525659248225</v>
      </c>
      <c r="Y42" s="5">
        <v>4.7800798005652041</v>
      </c>
      <c r="Z42" s="5">
        <v>21.049435182706226</v>
      </c>
      <c r="AT42" s="2">
        <f t="shared" si="7"/>
        <v>0</v>
      </c>
      <c r="AU42" s="6">
        <f t="shared" si="8"/>
        <v>0</v>
      </c>
      <c r="AV42" s="2" t="str">
        <f t="shared" si="9"/>
        <v/>
      </c>
      <c r="AW42" s="2">
        <f t="shared" si="10"/>
        <v>321362.68434118765</v>
      </c>
      <c r="AX42" s="2" t="str">
        <f t="shared" si="11"/>
        <v/>
      </c>
      <c r="AY42" s="2">
        <f t="shared" si="12"/>
        <v>7206.4799940372513</v>
      </c>
    </row>
    <row r="43" spans="1:51" x14ac:dyDescent="0.25">
      <c r="A43" s="5">
        <v>30</v>
      </c>
      <c r="B43" s="5">
        <v>5000</v>
      </c>
      <c r="C43" s="5">
        <v>2000</v>
      </c>
      <c r="D43" s="5">
        <v>3.5000000000000003E-2</v>
      </c>
      <c r="E43" s="5">
        <v>15</v>
      </c>
      <c r="F43" s="5">
        <v>15</v>
      </c>
      <c r="G43" s="5">
        <v>7</v>
      </c>
      <c r="I43" s="5">
        <v>-1</v>
      </c>
      <c r="J43" s="5" t="s">
        <v>18</v>
      </c>
      <c r="K43" s="5" t="s">
        <v>19</v>
      </c>
      <c r="L43" s="5" t="s">
        <v>20</v>
      </c>
      <c r="M43" s="5" t="s">
        <v>55</v>
      </c>
      <c r="N43" s="5" t="s">
        <v>17</v>
      </c>
      <c r="O43" s="5" t="s">
        <v>12</v>
      </c>
      <c r="P43" s="5">
        <v>23.478086699999999</v>
      </c>
      <c r="Q43" s="5">
        <v>1.4891614859724793</v>
      </c>
      <c r="R43" s="5">
        <v>0.14346123680810216</v>
      </c>
      <c r="U43" s="5">
        <v>273182.71948532667</v>
      </c>
      <c r="W43" s="5">
        <v>6126.0560065448117</v>
      </c>
      <c r="X43" s="5">
        <v>45.760665592070701</v>
      </c>
      <c r="Y43" s="5">
        <v>5.1900777462929657</v>
      </c>
      <c r="Z43" s="5">
        <v>25.562727945886035</v>
      </c>
      <c r="AT43" s="2">
        <f t="shared" si="7"/>
        <v>0</v>
      </c>
      <c r="AU43" s="6">
        <f t="shared" si="8"/>
        <v>0</v>
      </c>
      <c r="AV43" s="2" t="str">
        <f t="shared" si="9"/>
        <v/>
      </c>
      <c r="AW43" s="2">
        <f t="shared" si="10"/>
        <v>273182.71948532667</v>
      </c>
      <c r="AX43" s="2" t="str">
        <f t="shared" si="11"/>
        <v/>
      </c>
      <c r="AY43" s="2">
        <f t="shared" si="12"/>
        <v>6126.0560065448117</v>
      </c>
    </row>
    <row r="44" spans="1:51" x14ac:dyDescent="0.25">
      <c r="A44" s="5">
        <v>30</v>
      </c>
      <c r="B44" s="5">
        <v>5000</v>
      </c>
      <c r="C44" s="5">
        <v>3000</v>
      </c>
      <c r="D44" s="5">
        <v>3.5000000000000003E-2</v>
      </c>
      <c r="E44" s="5">
        <v>15</v>
      </c>
      <c r="F44" s="5">
        <v>15</v>
      </c>
      <c r="G44" s="5">
        <v>7</v>
      </c>
      <c r="I44" s="5">
        <v>-1</v>
      </c>
      <c r="J44" s="5" t="s">
        <v>18</v>
      </c>
      <c r="K44" s="5" t="s">
        <v>19</v>
      </c>
      <c r="L44" s="5" t="s">
        <v>20</v>
      </c>
      <c r="M44" s="5" t="s">
        <v>55</v>
      </c>
      <c r="N44" s="5" t="s">
        <v>17</v>
      </c>
      <c r="O44" s="5" t="s">
        <v>12</v>
      </c>
      <c r="P44" s="5">
        <v>25.921190499999987</v>
      </c>
      <c r="Q44" s="5">
        <v>1.7215142792197473</v>
      </c>
      <c r="R44" s="5">
        <v>0.17178465625842959</v>
      </c>
      <c r="U44" s="5">
        <v>240581.82582410277</v>
      </c>
      <c r="W44" s="5">
        <v>5394.9888994879311</v>
      </c>
      <c r="X44" s="5">
        <v>47.284114219336445</v>
      </c>
      <c r="Y44" s="5">
        <v>5.5297052766166965</v>
      </c>
      <c r="Z44" s="5">
        <v>30.222511818807007</v>
      </c>
      <c r="AT44" s="2">
        <f t="shared" si="7"/>
        <v>0</v>
      </c>
      <c r="AU44" s="6">
        <f t="shared" si="8"/>
        <v>0</v>
      </c>
      <c r="AV44" s="2" t="str">
        <f t="shared" si="9"/>
        <v/>
      </c>
      <c r="AW44" s="2">
        <f t="shared" si="10"/>
        <v>240581.82582410277</v>
      </c>
      <c r="AX44" s="2" t="str">
        <f t="shared" si="11"/>
        <v/>
      </c>
      <c r="AY44" s="2">
        <f t="shared" si="12"/>
        <v>5394.9888994879311</v>
      </c>
    </row>
    <row r="45" spans="1:51" x14ac:dyDescent="0.25">
      <c r="A45" s="5">
        <v>30</v>
      </c>
      <c r="B45" s="5">
        <v>5000</v>
      </c>
      <c r="C45" s="5">
        <v>4000</v>
      </c>
      <c r="D45" s="5">
        <v>3.5000000000000003E-2</v>
      </c>
      <c r="E45" s="5">
        <v>15</v>
      </c>
      <c r="F45" s="5">
        <v>15</v>
      </c>
      <c r="G45" s="5">
        <v>7</v>
      </c>
      <c r="I45" s="5">
        <v>-1</v>
      </c>
      <c r="J45" s="5" t="s">
        <v>18</v>
      </c>
      <c r="K45" s="5" t="s">
        <v>19</v>
      </c>
      <c r="L45" s="5" t="s">
        <v>20</v>
      </c>
      <c r="M45" s="5" t="s">
        <v>55</v>
      </c>
      <c r="N45" s="5" t="s">
        <v>17</v>
      </c>
      <c r="O45" s="5" t="s">
        <v>12</v>
      </c>
      <c r="P45" s="5">
        <v>28.31586669999999</v>
      </c>
      <c r="Q45" s="5">
        <v>1.9534938319685378</v>
      </c>
      <c r="R45" s="5">
        <v>0.20021550598739857</v>
      </c>
      <c r="U45" s="5">
        <v>217063.38210950815</v>
      </c>
      <c r="W45" s="5">
        <v>4867.5935223066263</v>
      </c>
      <c r="X45" s="5">
        <v>48.588745004141522</v>
      </c>
      <c r="Y45" s="5">
        <v>5.81354412682927</v>
      </c>
      <c r="Z45" s="5">
        <v>32.760803199676083</v>
      </c>
      <c r="AT45" s="2">
        <f t="shared" si="7"/>
        <v>0</v>
      </c>
      <c r="AU45" s="6">
        <f t="shared" si="8"/>
        <v>0</v>
      </c>
      <c r="AV45" s="2" t="str">
        <f t="shared" si="9"/>
        <v/>
      </c>
      <c r="AW45" s="2">
        <f t="shared" si="10"/>
        <v>217063.38210950815</v>
      </c>
      <c r="AX45" s="2" t="str">
        <f t="shared" si="11"/>
        <v/>
      </c>
      <c r="AY45" s="2">
        <f t="shared" si="12"/>
        <v>4867.5935223066263</v>
      </c>
    </row>
    <row r="46" spans="1:51" x14ac:dyDescent="0.25">
      <c r="A46" s="5">
        <v>30</v>
      </c>
      <c r="B46" s="5">
        <v>5000</v>
      </c>
      <c r="C46" s="5">
        <v>5000</v>
      </c>
      <c r="D46" s="5">
        <v>3.5000000000000003E-2</v>
      </c>
      <c r="E46" s="5">
        <v>15</v>
      </c>
      <c r="F46" s="5">
        <v>15</v>
      </c>
      <c r="G46" s="5">
        <v>7</v>
      </c>
      <c r="I46" s="5">
        <v>-1</v>
      </c>
      <c r="J46" s="5" t="s">
        <v>18</v>
      </c>
      <c r="K46" s="5" t="s">
        <v>19</v>
      </c>
      <c r="L46" s="5" t="s">
        <v>20</v>
      </c>
      <c r="M46" s="5" t="s">
        <v>55</v>
      </c>
      <c r="N46" s="5" t="s">
        <v>17</v>
      </c>
      <c r="O46" s="5" t="s">
        <v>12</v>
      </c>
      <c r="P46" s="5">
        <v>30.620360499999993</v>
      </c>
      <c r="Q46" s="5">
        <v>2.1840030599806504</v>
      </c>
      <c r="R46" s="5">
        <v>0.2287248648168041</v>
      </c>
      <c r="U46" s="5">
        <v>199301.61699237302</v>
      </c>
      <c r="W46" s="5">
        <v>4469.2902618088174</v>
      </c>
      <c r="X46" s="5">
        <v>49.76077562522314</v>
      </c>
      <c r="Y46" s="5">
        <v>6.0623763716020047</v>
      </c>
      <c r="Z46" s="5">
        <v>37.18454369369244</v>
      </c>
      <c r="AT46" s="2">
        <f t="shared" si="7"/>
        <v>0</v>
      </c>
      <c r="AU46" s="6">
        <f t="shared" si="8"/>
        <v>0</v>
      </c>
      <c r="AV46" s="2" t="str">
        <f t="shared" si="9"/>
        <v/>
      </c>
      <c r="AW46" s="2">
        <f t="shared" si="10"/>
        <v>199301.61699237302</v>
      </c>
      <c r="AX46" s="2" t="str">
        <f t="shared" si="11"/>
        <v/>
      </c>
      <c r="AY46" s="2">
        <f t="shared" si="12"/>
        <v>4469.2902618088174</v>
      </c>
    </row>
    <row r="47" spans="1:51" x14ac:dyDescent="0.25">
      <c r="A47" s="5">
        <v>30</v>
      </c>
      <c r="B47" s="5">
        <v>5000</v>
      </c>
      <c r="C47" s="5">
        <v>6000</v>
      </c>
      <c r="D47" s="5">
        <v>3.5000000000000003E-2</v>
      </c>
      <c r="E47" s="5">
        <v>15</v>
      </c>
      <c r="F47" s="5">
        <v>15</v>
      </c>
      <c r="G47" s="5">
        <v>7</v>
      </c>
      <c r="I47" s="5">
        <v>-1</v>
      </c>
      <c r="J47" s="5" t="s">
        <v>18</v>
      </c>
      <c r="K47" s="5" t="s">
        <v>19</v>
      </c>
      <c r="L47" s="5" t="s">
        <v>20</v>
      </c>
      <c r="M47" s="5" t="s">
        <v>55</v>
      </c>
      <c r="N47" s="5" t="s">
        <v>17</v>
      </c>
      <c r="O47" s="5" t="s">
        <v>12</v>
      </c>
      <c r="P47" s="5">
        <v>32.886132399999994</v>
      </c>
      <c r="Q47" s="5">
        <v>2.4139334263948071</v>
      </c>
      <c r="R47" s="5">
        <v>0.25729272620952454</v>
      </c>
      <c r="U47" s="5">
        <v>185417.69068983916</v>
      </c>
      <c r="W47" s="5">
        <v>4157.946593071998</v>
      </c>
      <c r="X47" s="5">
        <v>50.798699846328375</v>
      </c>
      <c r="Y47" s="5">
        <v>6.2784599312481193</v>
      </c>
      <c r="Z47" s="5">
        <v>40.287176701183121</v>
      </c>
      <c r="AT47" s="2">
        <f t="shared" si="7"/>
        <v>0</v>
      </c>
      <c r="AU47" s="6">
        <f t="shared" si="8"/>
        <v>0</v>
      </c>
      <c r="AV47" s="2" t="str">
        <f t="shared" si="9"/>
        <v/>
      </c>
      <c r="AW47" s="2">
        <f t="shared" si="10"/>
        <v>185417.69068983916</v>
      </c>
      <c r="AX47" s="2" t="str">
        <f t="shared" si="11"/>
        <v/>
      </c>
      <c r="AY47" s="2">
        <f t="shared" si="12"/>
        <v>4157.946593071998</v>
      </c>
    </row>
    <row r="48" spans="1:51" x14ac:dyDescent="0.25">
      <c r="A48" s="5">
        <v>30</v>
      </c>
      <c r="B48" s="5">
        <v>5000</v>
      </c>
      <c r="C48" s="5">
        <v>7000</v>
      </c>
      <c r="D48" s="5">
        <v>3.5000000000000003E-2</v>
      </c>
      <c r="E48" s="5">
        <v>15</v>
      </c>
      <c r="F48" s="5">
        <v>15</v>
      </c>
      <c r="G48" s="5">
        <v>7</v>
      </c>
      <c r="I48" s="5">
        <v>-1</v>
      </c>
      <c r="J48" s="5" t="s">
        <v>18</v>
      </c>
      <c r="K48" s="5" t="s">
        <v>19</v>
      </c>
      <c r="L48" s="5" t="s">
        <v>20</v>
      </c>
      <c r="M48" s="5" t="s">
        <v>55</v>
      </c>
      <c r="N48" s="5" t="s">
        <v>17</v>
      </c>
      <c r="O48" s="5" t="s">
        <v>12</v>
      </c>
      <c r="P48" s="5">
        <v>35.112352399999992</v>
      </c>
      <c r="Q48" s="5">
        <v>2.6431645494787048</v>
      </c>
      <c r="R48" s="5">
        <v>0.28590155224249558</v>
      </c>
      <c r="U48" s="5">
        <v>174270.15170784164</v>
      </c>
      <c r="W48" s="5">
        <v>3907.9657441093814</v>
      </c>
      <c r="X48" s="5">
        <v>51.731368906383061</v>
      </c>
      <c r="Y48" s="5">
        <v>6.4691424888427838</v>
      </c>
      <c r="Z48" s="5">
        <v>42.551865507028658</v>
      </c>
      <c r="AT48" s="2">
        <f t="shared" si="7"/>
        <v>0</v>
      </c>
      <c r="AU48" s="6">
        <f t="shared" si="8"/>
        <v>0</v>
      </c>
      <c r="AV48" s="2" t="str">
        <f t="shared" si="9"/>
        <v/>
      </c>
      <c r="AW48" s="2">
        <f t="shared" si="10"/>
        <v>174270.15170784164</v>
      </c>
      <c r="AX48" s="2" t="str">
        <f t="shared" si="11"/>
        <v/>
      </c>
      <c r="AY48" s="2">
        <f t="shared" si="12"/>
        <v>3907.9657441093814</v>
      </c>
    </row>
    <row r="49" spans="1:51" x14ac:dyDescent="0.25">
      <c r="A49" s="5">
        <v>30</v>
      </c>
      <c r="B49" s="5">
        <v>5000</v>
      </c>
      <c r="C49" s="5">
        <v>8000</v>
      </c>
      <c r="D49" s="5">
        <v>3.5000000000000003E-2</v>
      </c>
      <c r="E49" s="5">
        <v>15</v>
      </c>
      <c r="F49" s="5">
        <v>15</v>
      </c>
      <c r="G49" s="5">
        <v>7</v>
      </c>
      <c r="I49" s="5">
        <v>-1</v>
      </c>
      <c r="J49" s="5" t="s">
        <v>18</v>
      </c>
      <c r="K49" s="5" t="s">
        <v>19</v>
      </c>
      <c r="L49" s="5" t="s">
        <v>20</v>
      </c>
      <c r="M49" s="5" t="s">
        <v>55</v>
      </c>
      <c r="N49" s="5" t="s">
        <v>17</v>
      </c>
      <c r="O49" s="5" t="s">
        <v>12</v>
      </c>
      <c r="P49" s="5">
        <v>37.285514299999996</v>
      </c>
      <c r="Q49" s="5">
        <v>2.8713033992835979</v>
      </c>
      <c r="R49" s="5">
        <v>0.31453619039697128</v>
      </c>
      <c r="U49" s="5">
        <v>165125.5997824636</v>
      </c>
      <c r="W49" s="5">
        <v>3702.9013924726296</v>
      </c>
      <c r="X49" s="5">
        <v>52.588778263376106</v>
      </c>
      <c r="Y49" s="5">
        <v>6.6413728562651331</v>
      </c>
      <c r="Z49" s="5">
        <v>45.227589453806644</v>
      </c>
      <c r="AT49" s="2">
        <f t="shared" si="7"/>
        <v>0</v>
      </c>
      <c r="AU49" s="6">
        <f t="shared" si="8"/>
        <v>0</v>
      </c>
      <c r="AV49" s="2" t="str">
        <f t="shared" si="9"/>
        <v/>
      </c>
      <c r="AW49" s="2">
        <f t="shared" si="10"/>
        <v>165125.5997824636</v>
      </c>
      <c r="AX49" s="2" t="str">
        <f t="shared" si="11"/>
        <v/>
      </c>
      <c r="AY49" s="2">
        <f t="shared" si="12"/>
        <v>3702.9013924726296</v>
      </c>
    </row>
    <row r="50" spans="1:51" x14ac:dyDescent="0.25">
      <c r="A50" s="5">
        <v>30</v>
      </c>
      <c r="B50" s="5">
        <v>5000</v>
      </c>
      <c r="C50" s="5">
        <v>9000</v>
      </c>
      <c r="D50" s="5">
        <v>3.5000000000000003E-2</v>
      </c>
      <c r="E50" s="5">
        <v>15</v>
      </c>
      <c r="F50" s="5">
        <v>15</v>
      </c>
      <c r="G50" s="5">
        <v>7</v>
      </c>
      <c r="I50" s="5">
        <v>-1</v>
      </c>
      <c r="J50" s="5" t="s">
        <v>18</v>
      </c>
      <c r="K50" s="5" t="s">
        <v>19</v>
      </c>
      <c r="L50" s="5" t="s">
        <v>20</v>
      </c>
      <c r="M50" s="5" t="s">
        <v>55</v>
      </c>
      <c r="N50" s="5" t="s">
        <v>17</v>
      </c>
      <c r="O50" s="5" t="s">
        <v>12</v>
      </c>
      <c r="P50" s="5">
        <v>39.402360499999993</v>
      </c>
      <c r="Q50" s="5">
        <v>3.0981835186162829</v>
      </c>
      <c r="R50" s="5">
        <v>0.34318407919622412</v>
      </c>
      <c r="U50" s="5">
        <v>157491.35615686717</v>
      </c>
      <c r="W50" s="5">
        <v>3531.7053369310443</v>
      </c>
      <c r="X50" s="5">
        <v>53.388109935469316</v>
      </c>
      <c r="Y50" s="5">
        <v>6.7992623765101001</v>
      </c>
      <c r="Z50" s="5">
        <v>48.720338376124552</v>
      </c>
      <c r="AT50" s="2">
        <f t="shared" si="7"/>
        <v>0</v>
      </c>
      <c r="AU50" s="6">
        <f t="shared" si="8"/>
        <v>0</v>
      </c>
      <c r="AV50" s="2" t="str">
        <f t="shared" si="9"/>
        <v/>
      </c>
      <c r="AW50" s="2">
        <f t="shared" si="10"/>
        <v>157491.35615686717</v>
      </c>
      <c r="AX50" s="2" t="str">
        <f t="shared" si="11"/>
        <v/>
      </c>
      <c r="AY50" s="2">
        <f t="shared" si="12"/>
        <v>3531.7053369310443</v>
      </c>
    </row>
    <row r="51" spans="1:51" x14ac:dyDescent="0.25">
      <c r="A51" s="5">
        <v>30</v>
      </c>
      <c r="B51" s="5">
        <v>5000</v>
      </c>
      <c r="C51" s="5">
        <v>10000</v>
      </c>
      <c r="D51" s="5">
        <v>3.5000000000000003E-2</v>
      </c>
      <c r="E51" s="5">
        <v>15</v>
      </c>
      <c r="F51" s="5">
        <v>15</v>
      </c>
      <c r="G51" s="5">
        <v>7</v>
      </c>
      <c r="I51" s="5">
        <v>-1</v>
      </c>
      <c r="J51" s="5" t="s">
        <v>18</v>
      </c>
      <c r="K51" s="5" t="s">
        <v>19</v>
      </c>
      <c r="L51" s="5" t="s">
        <v>20</v>
      </c>
      <c r="M51" s="5" t="s">
        <v>55</v>
      </c>
      <c r="N51" s="5" t="s">
        <v>17</v>
      </c>
      <c r="O51" s="5" t="s">
        <v>12</v>
      </c>
      <c r="P51" s="5">
        <v>41.497730000000004</v>
      </c>
      <c r="Q51" s="5">
        <v>3.3245569427031807</v>
      </c>
      <c r="R51" s="5">
        <v>0.37183629010421887</v>
      </c>
      <c r="U51" s="5">
        <v>151024.21991051009</v>
      </c>
      <c r="W51" s="5">
        <v>3386.6813803580235</v>
      </c>
      <c r="X51" s="5">
        <v>54.118599063973136</v>
      </c>
      <c r="Y51" s="5">
        <v>6.9414817418561778</v>
      </c>
      <c r="Z51" s="5">
        <v>50.359354488872498</v>
      </c>
      <c r="AT51" s="2">
        <f t="shared" si="7"/>
        <v>0</v>
      </c>
      <c r="AU51" s="6">
        <f t="shared" si="8"/>
        <v>0</v>
      </c>
      <c r="AV51" s="2" t="str">
        <f t="shared" si="9"/>
        <v/>
      </c>
      <c r="AW51" s="2">
        <f t="shared" si="10"/>
        <v>151024.21991051009</v>
      </c>
      <c r="AX51" s="2" t="str">
        <f t="shared" si="11"/>
        <v/>
      </c>
      <c r="AY51" s="2">
        <f t="shared" si="12"/>
        <v>3386.6813803580235</v>
      </c>
    </row>
    <row r="52" spans="1:51" x14ac:dyDescent="0.25">
      <c r="A52" s="5">
        <v>30</v>
      </c>
      <c r="B52" s="5">
        <v>6000</v>
      </c>
      <c r="C52" s="5">
        <v>1000</v>
      </c>
      <c r="D52" s="5">
        <v>3.5000000000000003E-2</v>
      </c>
      <c r="E52" s="5">
        <v>15</v>
      </c>
      <c r="F52" s="5">
        <v>15</v>
      </c>
      <c r="G52" s="5">
        <v>7</v>
      </c>
      <c r="I52" s="5">
        <v>-1</v>
      </c>
      <c r="J52" s="5" t="s">
        <v>18</v>
      </c>
      <c r="K52" s="5" t="s">
        <v>19</v>
      </c>
      <c r="L52" s="5" t="s">
        <v>20</v>
      </c>
      <c r="M52" s="5" t="s">
        <v>55</v>
      </c>
      <c r="N52" s="5" t="s">
        <v>17</v>
      </c>
      <c r="O52" s="5" t="s">
        <v>12</v>
      </c>
      <c r="P52" s="5">
        <v>26.512970499999991</v>
      </c>
      <c r="Q52" s="5">
        <v>1.8306386363889779</v>
      </c>
      <c r="R52" s="5">
        <v>0.19412292420317112</v>
      </c>
      <c r="U52" s="5">
        <v>219021.51508612747</v>
      </c>
      <c r="W52" s="5">
        <v>4911.5041778035475</v>
      </c>
      <c r="X52" s="5">
        <v>49.138236051464752</v>
      </c>
      <c r="Y52" s="5">
        <v>6.0167831257834345</v>
      </c>
      <c r="Z52" s="5">
        <v>33.98412186816234</v>
      </c>
      <c r="AT52" s="2">
        <f t="shared" si="7"/>
        <v>0</v>
      </c>
      <c r="AU52" s="6">
        <f t="shared" si="8"/>
        <v>0</v>
      </c>
      <c r="AV52" s="2" t="str">
        <f t="shared" si="9"/>
        <v/>
      </c>
      <c r="AW52" s="2">
        <f t="shared" si="10"/>
        <v>219021.51508612747</v>
      </c>
      <c r="AX52" s="2" t="str">
        <f t="shared" si="11"/>
        <v/>
      </c>
      <c r="AY52" s="2">
        <f t="shared" si="12"/>
        <v>4911.5041778035475</v>
      </c>
    </row>
    <row r="53" spans="1:51" x14ac:dyDescent="0.25">
      <c r="A53" s="5">
        <v>30</v>
      </c>
      <c r="B53" s="5">
        <v>6000</v>
      </c>
      <c r="C53" s="5">
        <v>2000</v>
      </c>
      <c r="D53" s="5">
        <v>3.5000000000000003E-2</v>
      </c>
      <c r="E53" s="5">
        <v>15</v>
      </c>
      <c r="F53" s="5">
        <v>15</v>
      </c>
      <c r="G53" s="5">
        <v>7</v>
      </c>
      <c r="I53" s="5">
        <v>-1</v>
      </c>
      <c r="J53" s="5" t="s">
        <v>18</v>
      </c>
      <c r="K53" s="5" t="s">
        <v>19</v>
      </c>
      <c r="L53" s="5" t="s">
        <v>20</v>
      </c>
      <c r="M53" s="5" t="s">
        <v>55</v>
      </c>
      <c r="N53" s="5" t="s">
        <v>17</v>
      </c>
      <c r="O53" s="5" t="s">
        <v>12</v>
      </c>
      <c r="P53" s="5">
        <v>29.219742399999991</v>
      </c>
      <c r="Q53" s="5">
        <v>2.119431572835937</v>
      </c>
      <c r="R53" s="5">
        <v>0.23439820904616215</v>
      </c>
      <c r="U53" s="5">
        <v>190666.41010007044</v>
      </c>
      <c r="W53" s="5">
        <v>4275.6478485917232</v>
      </c>
      <c r="X53" s="5">
        <v>51.104995006848135</v>
      </c>
      <c r="Y53" s="5">
        <v>6.4711315781698788</v>
      </c>
      <c r="Z53" s="5">
        <v>39.560859594424706</v>
      </c>
      <c r="AT53" s="2">
        <f t="shared" si="7"/>
        <v>0</v>
      </c>
      <c r="AU53" s="6">
        <f t="shared" si="8"/>
        <v>0</v>
      </c>
      <c r="AV53" s="2" t="str">
        <f t="shared" si="9"/>
        <v/>
      </c>
      <c r="AW53" s="2">
        <f t="shared" si="10"/>
        <v>190666.41010007044</v>
      </c>
      <c r="AX53" s="2" t="str">
        <f t="shared" si="11"/>
        <v/>
      </c>
      <c r="AY53" s="2">
        <f t="shared" si="12"/>
        <v>4275.6478485917232</v>
      </c>
    </row>
    <row r="54" spans="1:51" x14ac:dyDescent="0.25">
      <c r="A54" s="5">
        <v>30</v>
      </c>
      <c r="B54" s="5">
        <v>6000</v>
      </c>
      <c r="C54" s="5">
        <v>3000</v>
      </c>
      <c r="D54" s="5">
        <v>3.5000000000000003E-2</v>
      </c>
      <c r="E54" s="5">
        <v>15</v>
      </c>
      <c r="F54" s="5">
        <v>15</v>
      </c>
      <c r="G54" s="5">
        <v>7</v>
      </c>
      <c r="I54" s="5">
        <v>-1</v>
      </c>
      <c r="J54" s="5" t="s">
        <v>18</v>
      </c>
      <c r="K54" s="5" t="s">
        <v>19</v>
      </c>
      <c r="L54" s="5" t="s">
        <v>20</v>
      </c>
      <c r="M54" s="5" t="s">
        <v>55</v>
      </c>
      <c r="N54" s="5" t="s">
        <v>17</v>
      </c>
      <c r="O54" s="5" t="s">
        <v>12</v>
      </c>
      <c r="P54" s="5">
        <v>31.83390429999999</v>
      </c>
      <c r="Q54" s="5">
        <v>2.4072213509256626</v>
      </c>
      <c r="R54" s="5">
        <v>0.27485401321982256</v>
      </c>
      <c r="U54" s="5">
        <v>170486.53214713692</v>
      </c>
      <c r="W54" s="5">
        <v>3823.1189961891469</v>
      </c>
      <c r="X54" s="5">
        <v>52.820276872532254</v>
      </c>
      <c r="Y54" s="5">
        <v>6.856748108802849</v>
      </c>
      <c r="Z54" s="5">
        <v>44.706484389396877</v>
      </c>
      <c r="AT54" s="2">
        <f t="shared" si="7"/>
        <v>0</v>
      </c>
      <c r="AU54" s="6">
        <f t="shared" si="8"/>
        <v>0</v>
      </c>
      <c r="AV54" s="2" t="str">
        <f t="shared" si="9"/>
        <v/>
      </c>
      <c r="AW54" s="2">
        <f t="shared" si="10"/>
        <v>170486.53214713692</v>
      </c>
      <c r="AX54" s="2" t="str">
        <f t="shared" si="11"/>
        <v/>
      </c>
      <c r="AY54" s="2">
        <f t="shared" si="12"/>
        <v>3823.1189961891469</v>
      </c>
    </row>
    <row r="55" spans="1:51" x14ac:dyDescent="0.25">
      <c r="A55" s="5">
        <v>30</v>
      </c>
      <c r="B55" s="5">
        <v>6000</v>
      </c>
      <c r="C55" s="5">
        <v>4000</v>
      </c>
      <c r="D55" s="5">
        <v>3.5000000000000003E-2</v>
      </c>
      <c r="E55" s="5">
        <v>15</v>
      </c>
      <c r="F55" s="5">
        <v>15</v>
      </c>
      <c r="G55" s="5">
        <v>7</v>
      </c>
      <c r="I55" s="5">
        <v>-1</v>
      </c>
      <c r="J55" s="5" t="s">
        <v>18</v>
      </c>
      <c r="K55" s="5" t="s">
        <v>19</v>
      </c>
      <c r="L55" s="5" t="s">
        <v>20</v>
      </c>
      <c r="M55" s="5" t="s">
        <v>55</v>
      </c>
      <c r="N55" s="5" t="s">
        <v>17</v>
      </c>
      <c r="O55" s="5" t="s">
        <v>12</v>
      </c>
      <c r="P55" s="5">
        <v>34.374904300000004</v>
      </c>
      <c r="Q55" s="5">
        <v>2.6940523841491864</v>
      </c>
      <c r="R55" s="5">
        <v>0.31545045740788275</v>
      </c>
      <c r="U55" s="5">
        <v>155395.11874293291</v>
      </c>
      <c r="W55" s="5">
        <v>3484.6977230344933</v>
      </c>
      <c r="X55" s="5">
        <v>54.337484326477053</v>
      </c>
      <c r="Y55" s="5">
        <v>7.1897342044013532</v>
      </c>
      <c r="Z55" s="5">
        <v>49.215969105184854</v>
      </c>
      <c r="AT55" s="2">
        <f t="shared" si="7"/>
        <v>0</v>
      </c>
      <c r="AU55" s="6">
        <f t="shared" si="8"/>
        <v>0</v>
      </c>
      <c r="AV55" s="2" t="str">
        <f t="shared" si="9"/>
        <v/>
      </c>
      <c r="AW55" s="2">
        <f t="shared" si="10"/>
        <v>155395.11874293291</v>
      </c>
      <c r="AX55" s="2" t="str">
        <f t="shared" si="11"/>
        <v/>
      </c>
      <c r="AY55" s="2">
        <f t="shared" si="12"/>
        <v>3484.6977230344933</v>
      </c>
    </row>
    <row r="56" spans="1:51" x14ac:dyDescent="0.25">
      <c r="A56" s="5">
        <v>30</v>
      </c>
      <c r="B56" s="5">
        <v>6000</v>
      </c>
      <c r="C56" s="5">
        <v>5000</v>
      </c>
      <c r="D56" s="5">
        <v>3.5000000000000003E-2</v>
      </c>
      <c r="E56" s="5">
        <v>15</v>
      </c>
      <c r="F56" s="5">
        <v>15</v>
      </c>
      <c r="G56" s="5">
        <v>7</v>
      </c>
      <c r="I56" s="5">
        <v>-1</v>
      </c>
      <c r="J56" s="5" t="s">
        <v>18</v>
      </c>
      <c r="K56" s="5" t="s">
        <v>19</v>
      </c>
      <c r="L56" s="5" t="s">
        <v>20</v>
      </c>
      <c r="M56" s="5" t="s">
        <v>55</v>
      </c>
      <c r="N56" s="5" t="s">
        <v>17</v>
      </c>
      <c r="O56" s="5" t="s">
        <v>12</v>
      </c>
      <c r="P56" s="5">
        <v>36.844514299999993</v>
      </c>
      <c r="Q56" s="5">
        <v>2.9796952678382387</v>
      </c>
      <c r="R56" s="5">
        <v>0.35615480729821941</v>
      </c>
      <c r="U56" s="5">
        <v>143685.68311819015</v>
      </c>
      <c r="W56" s="5">
        <v>3222.1164785935971</v>
      </c>
      <c r="X56" s="5">
        <v>55.703354651708992</v>
      </c>
      <c r="Y56" s="5">
        <v>7.4828978674191164</v>
      </c>
      <c r="Z56" s="5">
        <v>53.890548619012755</v>
      </c>
      <c r="AT56" s="2">
        <f t="shared" si="7"/>
        <v>0</v>
      </c>
      <c r="AU56" s="6">
        <f t="shared" si="8"/>
        <v>0</v>
      </c>
      <c r="AV56" s="2" t="str">
        <f t="shared" si="9"/>
        <v/>
      </c>
      <c r="AW56" s="2">
        <f t="shared" si="10"/>
        <v>143685.68311819015</v>
      </c>
      <c r="AX56" s="2" t="str">
        <f t="shared" si="11"/>
        <v/>
      </c>
      <c r="AY56" s="2">
        <f t="shared" si="12"/>
        <v>3222.1164785935971</v>
      </c>
    </row>
    <row r="57" spans="1:51" x14ac:dyDescent="0.25">
      <c r="A57" s="5">
        <v>30</v>
      </c>
      <c r="B57" s="5">
        <v>6000</v>
      </c>
      <c r="C57" s="5">
        <v>6000</v>
      </c>
      <c r="D57" s="5">
        <v>3.5000000000000003E-2</v>
      </c>
      <c r="E57" s="5">
        <v>15</v>
      </c>
      <c r="F57" s="5">
        <v>15</v>
      </c>
      <c r="G57" s="5">
        <v>7</v>
      </c>
      <c r="I57" s="5">
        <v>-1</v>
      </c>
      <c r="J57" s="5" t="s">
        <v>18</v>
      </c>
      <c r="K57" s="5" t="s">
        <v>19</v>
      </c>
      <c r="L57" s="5" t="s">
        <v>20</v>
      </c>
      <c r="M57" s="5" t="s">
        <v>55</v>
      </c>
      <c r="N57" s="5" t="s">
        <v>17</v>
      </c>
      <c r="O57" s="5" t="s">
        <v>12</v>
      </c>
      <c r="P57" s="5">
        <v>39.258638599999991</v>
      </c>
      <c r="Q57" s="5">
        <v>3.2643273752508688</v>
      </c>
      <c r="R57" s="5">
        <v>0.39694104646656081</v>
      </c>
      <c r="U57" s="5">
        <v>134338.11153997129</v>
      </c>
      <c r="W57" s="5">
        <v>3012.4994606459049</v>
      </c>
      <c r="X57" s="5">
        <v>56.940609533576769</v>
      </c>
      <c r="Y57" s="5">
        <v>7.7431934685222696</v>
      </c>
      <c r="Z57" s="5">
        <v>58.086542405024396</v>
      </c>
      <c r="AT57" s="2">
        <f t="shared" si="7"/>
        <v>0</v>
      </c>
      <c r="AU57" s="6">
        <f t="shared" si="8"/>
        <v>0</v>
      </c>
      <c r="AV57" s="2" t="str">
        <f t="shared" si="9"/>
        <v/>
      </c>
      <c r="AW57" s="2">
        <f t="shared" si="10"/>
        <v>134338.11153997129</v>
      </c>
      <c r="AX57" s="2" t="str">
        <f t="shared" si="11"/>
        <v/>
      </c>
      <c r="AY57" s="2">
        <f t="shared" si="12"/>
        <v>3012.4994606459049</v>
      </c>
    </row>
    <row r="58" spans="1:51" x14ac:dyDescent="0.25">
      <c r="A58" s="5">
        <v>30</v>
      </c>
      <c r="B58" s="5">
        <v>6000</v>
      </c>
      <c r="C58" s="5">
        <v>7000</v>
      </c>
      <c r="D58" s="5">
        <v>3.5000000000000003E-2</v>
      </c>
      <c r="E58" s="5">
        <v>15</v>
      </c>
      <c r="F58" s="5">
        <v>15</v>
      </c>
      <c r="G58" s="5">
        <v>7</v>
      </c>
      <c r="I58" s="5">
        <v>-1</v>
      </c>
      <c r="J58" s="5" t="s">
        <v>18</v>
      </c>
      <c r="K58" s="5" t="s">
        <v>19</v>
      </c>
      <c r="L58" s="5" t="s">
        <v>20</v>
      </c>
      <c r="M58" s="5" t="s">
        <v>55</v>
      </c>
      <c r="N58" s="5" t="s">
        <v>17</v>
      </c>
      <c r="O58" s="5" t="s">
        <v>12</v>
      </c>
      <c r="P58" s="5">
        <v>41.614418599999993</v>
      </c>
      <c r="Q58" s="5">
        <v>3.54773167070302</v>
      </c>
      <c r="R58" s="5">
        <v>0.43778667979295721</v>
      </c>
      <c r="U58" s="5">
        <v>126705.1400872074</v>
      </c>
      <c r="W58" s="5">
        <v>2841.33193327051</v>
      </c>
      <c r="X58" s="5">
        <v>58.077529675319674</v>
      </c>
      <c r="Y58" s="5">
        <v>7.9778585190813409</v>
      </c>
      <c r="Z58" s="5">
        <v>62.503726571421218</v>
      </c>
      <c r="AT58" s="2">
        <f t="shared" si="7"/>
        <v>0</v>
      </c>
      <c r="AU58" s="6">
        <f t="shared" si="8"/>
        <v>0</v>
      </c>
      <c r="AV58" s="2" t="str">
        <f t="shared" si="9"/>
        <v/>
      </c>
      <c r="AW58" s="2">
        <f t="shared" si="10"/>
        <v>126705.1400872074</v>
      </c>
      <c r="AX58" s="2" t="str">
        <f t="shared" si="11"/>
        <v/>
      </c>
      <c r="AY58" s="2">
        <f t="shared" si="12"/>
        <v>2841.33193327051</v>
      </c>
    </row>
    <row r="59" spans="1:51" x14ac:dyDescent="0.25">
      <c r="A59" s="5">
        <v>30</v>
      </c>
      <c r="B59" s="5">
        <v>6000</v>
      </c>
      <c r="C59" s="5">
        <v>8000</v>
      </c>
      <c r="D59" s="5">
        <v>3.5000000000000003E-2</v>
      </c>
      <c r="E59" s="5">
        <v>15</v>
      </c>
      <c r="F59" s="5">
        <v>15</v>
      </c>
      <c r="G59" s="5">
        <v>7</v>
      </c>
      <c r="I59" s="5">
        <v>-1</v>
      </c>
      <c r="J59" s="5" t="s">
        <v>18</v>
      </c>
      <c r="K59" s="5" t="s">
        <v>19</v>
      </c>
      <c r="L59" s="5" t="s">
        <v>20</v>
      </c>
      <c r="M59" s="5" t="s">
        <v>55</v>
      </c>
      <c r="N59" s="5" t="s">
        <v>17</v>
      </c>
      <c r="O59" s="5" t="s">
        <v>12</v>
      </c>
      <c r="P59" s="5">
        <v>43.919086699999994</v>
      </c>
      <c r="Q59" s="5">
        <v>3.8299673100487079</v>
      </c>
      <c r="R59" s="5">
        <v>0.47867323095648662</v>
      </c>
      <c r="U59" s="5">
        <v>120356.30092803744</v>
      </c>
      <c r="W59" s="5">
        <v>2698.9607600905429</v>
      </c>
      <c r="X59" s="5">
        <v>59.128752463820021</v>
      </c>
      <c r="Y59" s="5">
        <v>8.1910095423615576</v>
      </c>
      <c r="Z59" s="5">
        <v>66.891283263193699</v>
      </c>
      <c r="AT59" s="2">
        <f t="shared" si="7"/>
        <v>0</v>
      </c>
      <c r="AU59" s="6">
        <f t="shared" si="8"/>
        <v>0</v>
      </c>
      <c r="AV59" s="2" t="str">
        <f t="shared" si="9"/>
        <v/>
      </c>
      <c r="AW59" s="2">
        <f t="shared" si="10"/>
        <v>120356.30092803744</v>
      </c>
      <c r="AX59" s="2" t="str">
        <f t="shared" si="11"/>
        <v/>
      </c>
      <c r="AY59" s="2">
        <f t="shared" si="12"/>
        <v>2698.9607600905429</v>
      </c>
    </row>
    <row r="60" spans="1:51" x14ac:dyDescent="0.25">
      <c r="A60" s="5">
        <v>30</v>
      </c>
      <c r="B60" s="5">
        <v>6000</v>
      </c>
      <c r="C60" s="5">
        <v>9000</v>
      </c>
      <c r="D60" s="5">
        <v>3.5000000000000003E-2</v>
      </c>
      <c r="E60" s="5">
        <v>15</v>
      </c>
      <c r="F60" s="5">
        <v>15</v>
      </c>
      <c r="G60" s="5">
        <v>7</v>
      </c>
      <c r="I60" s="5">
        <v>-1</v>
      </c>
      <c r="J60" s="5" t="s">
        <v>18</v>
      </c>
      <c r="K60" s="5" t="s">
        <v>19</v>
      </c>
      <c r="L60" s="5" t="s">
        <v>20</v>
      </c>
      <c r="M60" s="5" t="s">
        <v>55</v>
      </c>
      <c r="N60" s="5" t="s">
        <v>17</v>
      </c>
      <c r="O60" s="5" t="s">
        <v>12</v>
      </c>
      <c r="P60" s="5">
        <v>46.176970499999996</v>
      </c>
      <c r="Q60" s="5">
        <v>4.1110508543201059</v>
      </c>
      <c r="R60" s="5">
        <v>0.51958476080247107</v>
      </c>
      <c r="U60" s="5">
        <v>114994.18369401999</v>
      </c>
      <c r="W60" s="5">
        <v>2578.7165859673169</v>
      </c>
      <c r="X60" s="5">
        <v>60.106876486417647</v>
      </c>
      <c r="Y60" s="5">
        <v>8.3860302761801719</v>
      </c>
      <c r="Z60" s="5">
        <v>71.150114758445028</v>
      </c>
      <c r="AT60" s="2">
        <f t="shared" si="7"/>
        <v>0</v>
      </c>
      <c r="AU60" s="6">
        <f t="shared" si="8"/>
        <v>0</v>
      </c>
      <c r="AV60" s="2" t="str">
        <f t="shared" si="9"/>
        <v/>
      </c>
      <c r="AW60" s="2">
        <f t="shared" si="10"/>
        <v>114994.18369401999</v>
      </c>
      <c r="AX60" s="2" t="str">
        <f t="shared" si="11"/>
        <v/>
      </c>
      <c r="AY60" s="2">
        <f t="shared" si="12"/>
        <v>2578.7165859673169</v>
      </c>
    </row>
    <row r="61" spans="1:51" x14ac:dyDescent="0.25">
      <c r="A61" s="5">
        <v>30</v>
      </c>
      <c r="B61" s="5">
        <v>6000</v>
      </c>
      <c r="C61" s="5">
        <v>10000</v>
      </c>
      <c r="D61" s="5">
        <v>3.5000000000000003E-2</v>
      </c>
      <c r="E61" s="5">
        <v>15</v>
      </c>
      <c r="F61" s="5">
        <v>15</v>
      </c>
      <c r="G61" s="5">
        <v>7</v>
      </c>
      <c r="I61" s="5">
        <v>-1</v>
      </c>
      <c r="J61" s="5" t="s">
        <v>18</v>
      </c>
      <c r="K61" s="5" t="s">
        <v>19</v>
      </c>
      <c r="L61" s="5" t="s">
        <v>20</v>
      </c>
      <c r="M61" s="5" t="s">
        <v>55</v>
      </c>
      <c r="N61" s="5" t="s">
        <v>17</v>
      </c>
      <c r="O61" s="5" t="s">
        <v>12</v>
      </c>
      <c r="P61" s="5">
        <v>48.408476699999994</v>
      </c>
      <c r="Q61" s="5">
        <v>4.3914530507593659</v>
      </c>
      <c r="R61" s="5">
        <v>0.56050866972989477</v>
      </c>
      <c r="U61" s="5">
        <v>110406.72262387123</v>
      </c>
      <c r="W61" s="5">
        <v>2475.8438878093907</v>
      </c>
      <c r="X61" s="5">
        <v>61.010671594216284</v>
      </c>
      <c r="Y61" s="5">
        <v>8.5635036163056562</v>
      </c>
      <c r="Z61" s="5">
        <v>73.82097951214844</v>
      </c>
      <c r="AT61" s="2">
        <f t="shared" si="7"/>
        <v>0</v>
      </c>
      <c r="AU61" s="6">
        <f t="shared" si="8"/>
        <v>0</v>
      </c>
      <c r="AV61" s="2" t="str">
        <f t="shared" si="9"/>
        <v/>
      </c>
      <c r="AW61" s="2">
        <f t="shared" si="10"/>
        <v>110406.72262387123</v>
      </c>
      <c r="AX61" s="2" t="str">
        <f t="shared" si="11"/>
        <v/>
      </c>
      <c r="AY61" s="2">
        <f t="shared" si="12"/>
        <v>2475.8438878093907</v>
      </c>
    </row>
    <row r="62" spans="1:51" x14ac:dyDescent="0.25">
      <c r="A62" s="5">
        <v>30</v>
      </c>
      <c r="B62" s="5">
        <v>7000</v>
      </c>
      <c r="C62" s="5">
        <v>1000</v>
      </c>
      <c r="D62" s="5">
        <v>3.5000000000000003E-2</v>
      </c>
      <c r="E62" s="5">
        <v>15</v>
      </c>
      <c r="F62" s="5">
        <v>15</v>
      </c>
      <c r="G62" s="5">
        <v>7</v>
      </c>
      <c r="I62" s="5">
        <v>-1</v>
      </c>
      <c r="J62" s="5" t="s">
        <v>18</v>
      </c>
      <c r="K62" s="5" t="s">
        <v>19</v>
      </c>
      <c r="L62" s="5" t="s">
        <v>20</v>
      </c>
      <c r="M62" s="5" t="s">
        <v>55</v>
      </c>
      <c r="N62" s="5" t="s">
        <v>17</v>
      </c>
      <c r="O62" s="5" t="s">
        <v>12</v>
      </c>
      <c r="P62" s="5">
        <v>32.352696699999974</v>
      </c>
      <c r="Q62" s="5">
        <v>2.5181733397154544</v>
      </c>
      <c r="R62" s="5">
        <v>0.30001038265320273</v>
      </c>
      <c r="U62" s="5">
        <v>160143.01469078535</v>
      </c>
      <c r="W62" s="5">
        <v>3591.1681342837423</v>
      </c>
      <c r="X62" s="5">
        <v>54.458132857747351</v>
      </c>
      <c r="Y62" s="5">
        <v>7.2917921148984428</v>
      </c>
      <c r="Z62" s="5">
        <v>48.519179189280777</v>
      </c>
      <c r="AT62" s="2">
        <f t="shared" si="7"/>
        <v>0</v>
      </c>
      <c r="AU62" s="6">
        <f t="shared" si="8"/>
        <v>0</v>
      </c>
      <c r="AV62" s="2" t="str">
        <f t="shared" si="9"/>
        <v/>
      </c>
      <c r="AW62" s="2">
        <f t="shared" si="10"/>
        <v>160143.01469078535</v>
      </c>
      <c r="AX62" s="2" t="str">
        <f t="shared" si="11"/>
        <v/>
      </c>
      <c r="AY62" s="2">
        <f t="shared" si="12"/>
        <v>3591.1681342837423</v>
      </c>
    </row>
    <row r="63" spans="1:51" x14ac:dyDescent="0.25">
      <c r="A63" s="5">
        <v>30</v>
      </c>
      <c r="B63" s="5">
        <v>7000</v>
      </c>
      <c r="C63" s="5">
        <v>2000</v>
      </c>
      <c r="D63" s="5">
        <v>3.5000000000000003E-2</v>
      </c>
      <c r="E63" s="5">
        <v>15</v>
      </c>
      <c r="F63" s="5">
        <v>15</v>
      </c>
      <c r="G63" s="5">
        <v>7</v>
      </c>
      <c r="I63" s="5">
        <v>-1</v>
      </c>
      <c r="J63" s="5" t="s">
        <v>18</v>
      </c>
      <c r="K63" s="5" t="s">
        <v>19</v>
      </c>
      <c r="L63" s="5" t="s">
        <v>20</v>
      </c>
      <c r="M63" s="5" t="s">
        <v>55</v>
      </c>
      <c r="N63" s="5" t="s">
        <v>17</v>
      </c>
      <c r="O63" s="5" t="s">
        <v>12</v>
      </c>
      <c r="P63" s="5">
        <v>35.182912399999992</v>
      </c>
      <c r="Q63" s="5">
        <v>2.8630508290864838</v>
      </c>
      <c r="R63" s="5">
        <v>0.35397683598582091</v>
      </c>
      <c r="U63" s="5">
        <v>141952.86581788523</v>
      </c>
      <c r="W63" s="5">
        <v>3183.2584723083651</v>
      </c>
      <c r="X63" s="5">
        <v>56.57955027789172</v>
      </c>
      <c r="Y63" s="5">
        <v>7.7848057888071391</v>
      </c>
      <c r="Z63" s="5">
        <v>56.140207806565407</v>
      </c>
      <c r="AT63" s="2">
        <f t="shared" si="7"/>
        <v>0</v>
      </c>
      <c r="AU63" s="6">
        <f t="shared" si="8"/>
        <v>0</v>
      </c>
      <c r="AV63" s="2" t="str">
        <f t="shared" si="9"/>
        <v/>
      </c>
      <c r="AW63" s="2">
        <f t="shared" si="10"/>
        <v>141952.86581788523</v>
      </c>
      <c r="AX63" s="2" t="str">
        <f t="shared" si="11"/>
        <v/>
      </c>
      <c r="AY63" s="2">
        <f t="shared" si="12"/>
        <v>3183.2584723083651</v>
      </c>
    </row>
    <row r="64" spans="1:51" x14ac:dyDescent="0.25">
      <c r="A64" s="5">
        <v>30</v>
      </c>
      <c r="B64" s="5">
        <v>7000</v>
      </c>
      <c r="C64" s="5">
        <v>3000</v>
      </c>
      <c r="D64" s="5">
        <v>3.5000000000000003E-2</v>
      </c>
      <c r="E64" s="5">
        <v>15</v>
      </c>
      <c r="F64" s="5">
        <v>15</v>
      </c>
      <c r="G64" s="5">
        <v>7</v>
      </c>
      <c r="I64" s="5">
        <v>-1</v>
      </c>
      <c r="J64" s="5" t="s">
        <v>18</v>
      </c>
      <c r="K64" s="5" t="s">
        <v>19</v>
      </c>
      <c r="L64" s="5" t="s">
        <v>20</v>
      </c>
      <c r="M64" s="5" t="s">
        <v>55</v>
      </c>
      <c r="N64" s="5" t="s">
        <v>17</v>
      </c>
      <c r="O64" s="5" t="s">
        <v>12</v>
      </c>
      <c r="P64" s="5">
        <v>37.928580499999995</v>
      </c>
      <c r="Q64" s="5">
        <v>3.206954508499019</v>
      </c>
      <c r="R64" s="5">
        <v>0.40815894657380569</v>
      </c>
      <c r="U64" s="5">
        <v>128488.28320943375</v>
      </c>
      <c r="W64" s="5">
        <v>2881.3184838657453</v>
      </c>
      <c r="X64" s="5">
        <v>58.458651815562142</v>
      </c>
      <c r="Y64" s="5">
        <v>8.2108893951196222</v>
      </c>
      <c r="Z64" s="5">
        <v>62.538005247487071</v>
      </c>
      <c r="AT64" s="2">
        <f t="shared" si="7"/>
        <v>0</v>
      </c>
      <c r="AU64" s="6">
        <f t="shared" si="8"/>
        <v>0</v>
      </c>
      <c r="AV64" s="2" t="str">
        <f t="shared" si="9"/>
        <v/>
      </c>
      <c r="AW64" s="2">
        <f t="shared" si="10"/>
        <v>128488.28320943375</v>
      </c>
      <c r="AX64" s="2" t="str">
        <f t="shared" si="11"/>
        <v/>
      </c>
      <c r="AY64" s="2">
        <f t="shared" si="12"/>
        <v>2881.3184838657453</v>
      </c>
    </row>
    <row r="65" spans="1:51" x14ac:dyDescent="0.25">
      <c r="A65" s="5">
        <v>30</v>
      </c>
      <c r="B65" s="5">
        <v>7000</v>
      </c>
      <c r="C65" s="5">
        <v>4000</v>
      </c>
      <c r="D65" s="5">
        <v>3.5000000000000003E-2</v>
      </c>
      <c r="E65" s="5">
        <v>15</v>
      </c>
      <c r="F65" s="5">
        <v>15</v>
      </c>
      <c r="G65" s="5">
        <v>7</v>
      </c>
      <c r="I65" s="5">
        <v>-1</v>
      </c>
      <c r="J65" s="5" t="s">
        <v>18</v>
      </c>
      <c r="K65" s="5" t="s">
        <v>19</v>
      </c>
      <c r="L65" s="5" t="s">
        <v>20</v>
      </c>
      <c r="M65" s="5" t="s">
        <v>55</v>
      </c>
      <c r="N65" s="5" t="s">
        <v>17</v>
      </c>
      <c r="O65" s="5" t="s">
        <v>12</v>
      </c>
      <c r="P65" s="5">
        <v>40.584066199999995</v>
      </c>
      <c r="Q65" s="5">
        <v>3.5493582012578808</v>
      </c>
      <c r="R65" s="5">
        <v>0.46251184319093575</v>
      </c>
      <c r="U65" s="5">
        <v>118121.01424458867</v>
      </c>
      <c r="W65" s="5">
        <v>2648.8350001622084</v>
      </c>
      <c r="X65" s="5">
        <v>60.159192464144311</v>
      </c>
      <c r="Y65" s="5">
        <v>8.5873948622834639</v>
      </c>
      <c r="Z65" s="5">
        <v>69.528847117578891</v>
      </c>
      <c r="AT65" s="2">
        <f t="shared" si="7"/>
        <v>0</v>
      </c>
      <c r="AU65" s="6">
        <f t="shared" si="8"/>
        <v>0</v>
      </c>
      <c r="AV65" s="2" t="str">
        <f t="shared" si="9"/>
        <v/>
      </c>
      <c r="AW65" s="2">
        <f t="shared" si="10"/>
        <v>118121.01424458867</v>
      </c>
      <c r="AX65" s="2" t="str">
        <f t="shared" si="11"/>
        <v/>
      </c>
      <c r="AY65" s="2">
        <f t="shared" si="12"/>
        <v>2648.8350001622084</v>
      </c>
    </row>
    <row r="66" spans="1:51" x14ac:dyDescent="0.25">
      <c r="A66" s="5">
        <v>30</v>
      </c>
      <c r="B66" s="5">
        <v>7000</v>
      </c>
      <c r="C66" s="5">
        <v>5000</v>
      </c>
      <c r="D66" s="5">
        <v>3.5000000000000003E-2</v>
      </c>
      <c r="E66" s="5">
        <v>15</v>
      </c>
      <c r="F66" s="5">
        <v>15</v>
      </c>
      <c r="G66" s="5">
        <v>7</v>
      </c>
      <c r="I66" s="5">
        <v>-1</v>
      </c>
      <c r="J66" s="5" t="s">
        <v>18</v>
      </c>
      <c r="K66" s="5" t="s">
        <v>19</v>
      </c>
      <c r="L66" s="5" t="s">
        <v>20</v>
      </c>
      <c r="M66" s="5" t="s">
        <v>55</v>
      </c>
      <c r="N66" s="5" t="s">
        <v>17</v>
      </c>
      <c r="O66" s="5" t="s">
        <v>12</v>
      </c>
      <c r="P66" s="5">
        <v>43.180808599999992</v>
      </c>
      <c r="Q66" s="5">
        <v>3.8907750346497445</v>
      </c>
      <c r="R66" s="5">
        <v>0.51700065126474271</v>
      </c>
      <c r="U66" s="5">
        <v>109893.90964614112</v>
      </c>
      <c r="W66" s="5">
        <v>2464.3441815747647</v>
      </c>
      <c r="X66" s="5">
        <v>61.699064373193764</v>
      </c>
      <c r="Y66" s="5">
        <v>8.921260589098134</v>
      </c>
      <c r="Z66" s="5">
        <v>75.262945809144838</v>
      </c>
      <c r="AT66" s="2">
        <f t="shared" si="7"/>
        <v>0</v>
      </c>
      <c r="AU66" s="6">
        <f t="shared" si="8"/>
        <v>0</v>
      </c>
      <c r="AV66" s="2" t="str">
        <f t="shared" si="9"/>
        <v/>
      </c>
      <c r="AW66" s="2">
        <f t="shared" si="10"/>
        <v>109893.90964614112</v>
      </c>
      <c r="AX66" s="2" t="str">
        <f t="shared" si="11"/>
        <v/>
      </c>
      <c r="AY66" s="2">
        <f t="shared" si="12"/>
        <v>2464.3441815747647</v>
      </c>
    </row>
    <row r="67" spans="1:51" x14ac:dyDescent="0.25">
      <c r="A67" s="5">
        <v>30</v>
      </c>
      <c r="B67" s="5">
        <v>7000</v>
      </c>
      <c r="C67" s="5">
        <v>6000</v>
      </c>
      <c r="D67" s="5">
        <v>3.5000000000000003E-2</v>
      </c>
      <c r="E67" s="5">
        <v>15</v>
      </c>
      <c r="F67" s="5">
        <v>15</v>
      </c>
      <c r="G67" s="5">
        <v>7</v>
      </c>
      <c r="I67" s="5">
        <v>-1</v>
      </c>
      <c r="J67" s="5" t="s">
        <v>18</v>
      </c>
      <c r="K67" s="5" t="s">
        <v>19</v>
      </c>
      <c r="L67" s="5" t="s">
        <v>20</v>
      </c>
      <c r="M67" s="5" t="s">
        <v>55</v>
      </c>
      <c r="N67" s="5" t="s">
        <v>17</v>
      </c>
      <c r="O67" s="5" t="s">
        <v>12</v>
      </c>
      <c r="P67" s="5">
        <v>45.716522399999995</v>
      </c>
      <c r="Q67" s="5">
        <v>4.2309490755080974</v>
      </c>
      <c r="R67" s="5">
        <v>0.57159425708973643</v>
      </c>
      <c r="U67" s="5">
        <v>103207.45803173528</v>
      </c>
      <c r="W67" s="5">
        <v>2314.4021312427617</v>
      </c>
      <c r="X67" s="5">
        <v>63.112266058325027</v>
      </c>
      <c r="Y67" s="5">
        <v>9.2215390120380718</v>
      </c>
      <c r="Z67" s="5">
        <v>80.63631039038944</v>
      </c>
      <c r="AT67" s="2">
        <f t="shared" si="7"/>
        <v>0</v>
      </c>
      <c r="AU67" s="6">
        <f t="shared" si="8"/>
        <v>0</v>
      </c>
      <c r="AV67" s="2" t="str">
        <f t="shared" si="9"/>
        <v/>
      </c>
      <c r="AW67" s="2">
        <f t="shared" si="10"/>
        <v>103207.45803173528</v>
      </c>
      <c r="AX67" s="2" t="str">
        <f t="shared" si="11"/>
        <v/>
      </c>
      <c r="AY67" s="2">
        <f t="shared" si="12"/>
        <v>2314.4021312427617</v>
      </c>
    </row>
    <row r="68" spans="1:51" x14ac:dyDescent="0.25">
      <c r="A68" s="5">
        <v>30</v>
      </c>
      <c r="B68" s="5">
        <v>7000</v>
      </c>
      <c r="C68" s="5">
        <v>7000</v>
      </c>
      <c r="D68" s="5">
        <v>3.5000000000000003E-2</v>
      </c>
      <c r="E68" s="5">
        <v>15</v>
      </c>
      <c r="F68" s="5">
        <v>15</v>
      </c>
      <c r="G68" s="5">
        <v>7</v>
      </c>
      <c r="I68" s="5">
        <v>-1</v>
      </c>
      <c r="J68" s="5" t="s">
        <v>18</v>
      </c>
      <c r="K68" s="5" t="s">
        <v>19</v>
      </c>
      <c r="L68" s="5" t="s">
        <v>20</v>
      </c>
      <c r="M68" s="5" t="s">
        <v>55</v>
      </c>
      <c r="N68" s="5" t="s">
        <v>17</v>
      </c>
      <c r="O68" s="5" t="s">
        <v>12</v>
      </c>
      <c r="P68" s="5">
        <v>48.184360499999997</v>
      </c>
      <c r="Q68" s="5">
        <v>4.5695238982685096</v>
      </c>
      <c r="R68" s="5">
        <v>0.62626563487027598</v>
      </c>
      <c r="U68" s="5">
        <v>97667.016886389814</v>
      </c>
      <c r="W68" s="5">
        <v>2190.15908680241</v>
      </c>
      <c r="X68" s="5">
        <v>64.428230557271576</v>
      </c>
      <c r="Y68" s="5">
        <v>9.4956785277352775</v>
      </c>
      <c r="Z68" s="5">
        <v>86.780976570674113</v>
      </c>
      <c r="AT68" s="2">
        <f t="shared" si="7"/>
        <v>0</v>
      </c>
      <c r="AU68" s="6">
        <f t="shared" si="8"/>
        <v>0</v>
      </c>
      <c r="AV68" s="2" t="str">
        <f t="shared" si="9"/>
        <v/>
      </c>
      <c r="AW68" s="2">
        <f t="shared" si="10"/>
        <v>97667.016886389814</v>
      </c>
      <c r="AX68" s="2" t="str">
        <f t="shared" si="11"/>
        <v/>
      </c>
      <c r="AY68" s="2">
        <f t="shared" si="12"/>
        <v>2190.15908680241</v>
      </c>
    </row>
    <row r="69" spans="1:51" x14ac:dyDescent="0.25">
      <c r="A69" s="5">
        <v>30</v>
      </c>
      <c r="B69" s="5">
        <v>7000</v>
      </c>
      <c r="C69" s="5">
        <v>8000</v>
      </c>
      <c r="D69" s="5">
        <v>3.5000000000000003E-2</v>
      </c>
      <c r="E69" s="5">
        <v>15</v>
      </c>
      <c r="F69" s="5">
        <v>15</v>
      </c>
      <c r="G69" s="5">
        <v>7</v>
      </c>
      <c r="I69" s="5">
        <v>-1</v>
      </c>
      <c r="J69" s="5" t="s">
        <v>18</v>
      </c>
      <c r="K69" s="5" t="s">
        <v>19</v>
      </c>
      <c r="L69" s="5" t="s">
        <v>20</v>
      </c>
      <c r="M69" s="5" t="s">
        <v>55</v>
      </c>
      <c r="N69" s="5" t="s">
        <v>17</v>
      </c>
      <c r="O69" s="5" t="s">
        <v>12</v>
      </c>
      <c r="P69" s="5">
        <v>50.615729999999999</v>
      </c>
      <c r="Q69" s="5">
        <v>4.9072357215108271</v>
      </c>
      <c r="R69" s="5">
        <v>0.68099475281468469</v>
      </c>
      <c r="U69" s="5">
        <v>93002.192955703431</v>
      </c>
      <c r="W69" s="5">
        <v>2085.5515453228682</v>
      </c>
      <c r="X69" s="5">
        <v>65.642837958418539</v>
      </c>
      <c r="Y69" s="5">
        <v>9.7443503004271399</v>
      </c>
      <c r="Z69" s="5">
        <v>90.870331828472317</v>
      </c>
      <c r="AT69" s="2">
        <f t="shared" si="7"/>
        <v>0</v>
      </c>
      <c r="AU69" s="6">
        <f t="shared" si="8"/>
        <v>0</v>
      </c>
      <c r="AV69" s="2" t="str">
        <f t="shared" si="9"/>
        <v/>
      </c>
      <c r="AW69" s="2">
        <f t="shared" si="10"/>
        <v>93002.192955703431</v>
      </c>
      <c r="AX69" s="2" t="str">
        <f t="shared" si="11"/>
        <v/>
      </c>
      <c r="AY69" s="2">
        <f t="shared" si="12"/>
        <v>2085.5515453228682</v>
      </c>
    </row>
    <row r="70" spans="1:51" x14ac:dyDescent="0.25">
      <c r="A70" s="5">
        <v>30</v>
      </c>
      <c r="B70" s="5">
        <v>7000</v>
      </c>
      <c r="C70" s="5">
        <v>9000</v>
      </c>
      <c r="D70" s="5">
        <v>3.5000000000000003E-2</v>
      </c>
      <c r="E70" s="5">
        <v>15</v>
      </c>
      <c r="F70" s="5">
        <v>15</v>
      </c>
      <c r="G70" s="5">
        <v>7</v>
      </c>
      <c r="I70" s="5">
        <v>-1</v>
      </c>
      <c r="J70" s="5" t="s">
        <v>18</v>
      </c>
      <c r="K70" s="5" t="s">
        <v>19</v>
      </c>
      <c r="L70" s="5" t="s">
        <v>20</v>
      </c>
      <c r="M70" s="5" t="s">
        <v>55</v>
      </c>
      <c r="N70" s="5" t="s">
        <v>17</v>
      </c>
      <c r="O70" s="5" t="s">
        <v>12</v>
      </c>
      <c r="P70" s="5">
        <v>52.993560000000002</v>
      </c>
      <c r="Q70" s="5">
        <v>5.2435102511447909</v>
      </c>
      <c r="R70" s="5">
        <v>0.73576036822881352</v>
      </c>
      <c r="U70" s="5">
        <v>89021.519855149891</v>
      </c>
      <c r="W70" s="5">
        <v>1996.285919723709</v>
      </c>
      <c r="X70" s="5">
        <v>66.784054570693314</v>
      </c>
      <c r="Y70" s="5">
        <v>9.9739049665309576</v>
      </c>
      <c r="Z70" s="5">
        <v>95.565179801407211</v>
      </c>
      <c r="AT70" s="2">
        <f t="shared" si="7"/>
        <v>0</v>
      </c>
      <c r="AU70" s="6">
        <f t="shared" si="8"/>
        <v>0</v>
      </c>
      <c r="AV70" s="2" t="str">
        <f t="shared" si="9"/>
        <v/>
      </c>
      <c r="AW70" s="2">
        <f t="shared" si="10"/>
        <v>89021.519855149891</v>
      </c>
      <c r="AX70" s="2" t="str">
        <f t="shared" si="11"/>
        <v/>
      </c>
      <c r="AY70" s="2">
        <f t="shared" si="12"/>
        <v>1996.285919723709</v>
      </c>
    </row>
    <row r="71" spans="1:51" x14ac:dyDescent="0.25">
      <c r="A71" s="5">
        <v>30</v>
      </c>
      <c r="B71" s="5">
        <v>7000</v>
      </c>
      <c r="C71" s="5">
        <v>10000</v>
      </c>
      <c r="D71" s="5">
        <v>3.5000000000000003E-2</v>
      </c>
      <c r="E71" s="5">
        <v>15</v>
      </c>
      <c r="F71" s="5">
        <v>15</v>
      </c>
      <c r="G71" s="5">
        <v>7</v>
      </c>
      <c r="I71" s="5">
        <v>-1</v>
      </c>
      <c r="J71" s="5" t="s">
        <v>18</v>
      </c>
      <c r="K71" s="5" t="s">
        <v>19</v>
      </c>
      <c r="L71" s="5" t="s">
        <v>20</v>
      </c>
      <c r="M71" s="5" t="s">
        <v>55</v>
      </c>
      <c r="N71" s="5" t="s">
        <v>17</v>
      </c>
      <c r="O71" s="5" t="s">
        <v>12</v>
      </c>
      <c r="P71" s="5">
        <v>55.314418600000003</v>
      </c>
      <c r="Q71" s="5">
        <v>5.5781456840917709</v>
      </c>
      <c r="R71" s="5">
        <v>0.79054461149733102</v>
      </c>
      <c r="U71" s="5">
        <v>85585.618122645566</v>
      </c>
      <c r="W71" s="5">
        <v>1919.2366594851364</v>
      </c>
      <c r="X71" s="5">
        <v>67.8663754218733</v>
      </c>
      <c r="Y71" s="5">
        <v>10.187883714453372</v>
      </c>
      <c r="Z71" s="5">
        <v>101.41769660501888</v>
      </c>
      <c r="AT71" s="2">
        <f t="shared" ref="AT71:AT81" si="13">H71*1000000000000000</f>
        <v>0</v>
      </c>
      <c r="AU71" s="6">
        <f t="shared" ref="AU71:AU81" si="14">S71*R71</f>
        <v>0</v>
      </c>
      <c r="AV71" s="2" t="str">
        <f t="shared" ref="AV71:AV81" si="15">IF(ISNUMBER(T71)=TRUE,T71,"")</f>
        <v/>
      </c>
      <c r="AW71" s="2">
        <f t="shared" ref="AW71:AW81" si="16">IF(ISNUMBER(U71)=TRUE,U71,"")</f>
        <v>85585.618122645566</v>
      </c>
      <c r="AX71" s="2" t="str">
        <f t="shared" ref="AX71:AX81" si="17">IF(ISNUMBER(V71)=TRUE,V71,"")</f>
        <v/>
      </c>
      <c r="AY71" s="2">
        <f t="shared" ref="AY71:AY81" si="18">IF(ISNUMBER(W71)=TRUE,W71,"")</f>
        <v>1919.2366594851364</v>
      </c>
    </row>
    <row r="72" spans="1:51" x14ac:dyDescent="0.25">
      <c r="A72" s="5">
        <v>30</v>
      </c>
      <c r="B72" s="5">
        <v>8000</v>
      </c>
      <c r="C72" s="5">
        <v>1000</v>
      </c>
      <c r="D72" s="5">
        <v>3.5000000000000003E-2</v>
      </c>
      <c r="E72" s="5">
        <v>15</v>
      </c>
      <c r="F72" s="5">
        <v>15</v>
      </c>
      <c r="G72" s="5">
        <v>7</v>
      </c>
      <c r="I72" s="5">
        <v>-1</v>
      </c>
      <c r="J72" s="5" t="s">
        <v>18</v>
      </c>
      <c r="K72" s="5" t="s">
        <v>19</v>
      </c>
      <c r="L72" s="5" t="s">
        <v>20</v>
      </c>
      <c r="M72" s="5" t="s">
        <v>55</v>
      </c>
      <c r="N72" s="5" t="s">
        <v>17</v>
      </c>
      <c r="O72" s="5" t="s">
        <v>12</v>
      </c>
      <c r="P72" s="5">
        <v>38.389028599999996</v>
      </c>
      <c r="Q72" s="5">
        <v>3.3193967564993545</v>
      </c>
      <c r="R72" s="5">
        <v>0.43580840496904172</v>
      </c>
      <c r="U72" s="5">
        <v>123050.23932750718</v>
      </c>
      <c r="W72" s="5">
        <v>2759.3716731396007</v>
      </c>
      <c r="X72" s="5">
        <v>59.918660028653676</v>
      </c>
      <c r="Y72" s="5">
        <v>8.6033177458242953</v>
      </c>
      <c r="Z72" s="5">
        <v>66.444806418202788</v>
      </c>
      <c r="AT72" s="2">
        <f t="shared" si="13"/>
        <v>0</v>
      </c>
      <c r="AU72" s="6">
        <f t="shared" si="14"/>
        <v>0</v>
      </c>
      <c r="AV72" s="2" t="str">
        <f t="shared" si="15"/>
        <v/>
      </c>
      <c r="AW72" s="2">
        <f t="shared" si="16"/>
        <v>123050.23932750718</v>
      </c>
      <c r="AX72" s="2" t="str">
        <f t="shared" si="17"/>
        <v/>
      </c>
      <c r="AY72" s="2">
        <f t="shared" si="18"/>
        <v>2759.3716731396007</v>
      </c>
    </row>
    <row r="73" spans="1:51" x14ac:dyDescent="0.25">
      <c r="A73" s="5">
        <v>30</v>
      </c>
      <c r="B73" s="5">
        <v>8000</v>
      </c>
      <c r="C73" s="5">
        <v>2000</v>
      </c>
      <c r="D73" s="5">
        <v>3.5000000000000003E-2</v>
      </c>
      <c r="E73" s="5">
        <v>15</v>
      </c>
      <c r="F73" s="5">
        <v>15</v>
      </c>
      <c r="G73" s="5">
        <v>7</v>
      </c>
      <c r="I73" s="5">
        <v>-1</v>
      </c>
      <c r="J73" s="5" t="s">
        <v>18</v>
      </c>
      <c r="K73" s="5" t="s">
        <v>19</v>
      </c>
      <c r="L73" s="5" t="s">
        <v>20</v>
      </c>
      <c r="M73" s="5" t="s">
        <v>55</v>
      </c>
      <c r="N73" s="5" t="s">
        <v>17</v>
      </c>
      <c r="O73" s="5" t="s">
        <v>12</v>
      </c>
      <c r="P73" s="5">
        <v>41.334560000000003</v>
      </c>
      <c r="Q73" s="5">
        <v>3.7214319947222423</v>
      </c>
      <c r="R73" s="5">
        <v>0.50490576979899759</v>
      </c>
      <c r="U73" s="5">
        <v>110629.35249657446</v>
      </c>
      <c r="W73" s="5">
        <v>2480.8363085286787</v>
      </c>
      <c r="X73" s="5">
        <v>62.155971595249326</v>
      </c>
      <c r="Y73" s="5">
        <v>9.1268373679134776</v>
      </c>
      <c r="Z73" s="5">
        <v>74.208278092121461</v>
      </c>
      <c r="AT73" s="2">
        <f t="shared" si="13"/>
        <v>0</v>
      </c>
      <c r="AU73" s="6">
        <f t="shared" si="14"/>
        <v>0</v>
      </c>
      <c r="AV73" s="2" t="str">
        <f t="shared" si="15"/>
        <v/>
      </c>
      <c r="AW73" s="2">
        <f t="shared" si="16"/>
        <v>110629.35249657446</v>
      </c>
      <c r="AX73" s="2" t="str">
        <f t="shared" si="17"/>
        <v/>
      </c>
      <c r="AY73" s="2">
        <f t="shared" si="18"/>
        <v>2480.8363085286787</v>
      </c>
    </row>
    <row r="74" spans="1:51" x14ac:dyDescent="0.25">
      <c r="A74" s="5">
        <v>30</v>
      </c>
      <c r="B74" s="5">
        <v>8000</v>
      </c>
      <c r="C74" s="5">
        <v>3000</v>
      </c>
      <c r="D74" s="5">
        <v>3.5000000000000003E-2</v>
      </c>
      <c r="E74" s="5">
        <v>15</v>
      </c>
      <c r="F74" s="5">
        <v>15</v>
      </c>
      <c r="G74" s="5">
        <v>7</v>
      </c>
      <c r="I74" s="5">
        <v>-1</v>
      </c>
      <c r="J74" s="5" t="s">
        <v>18</v>
      </c>
      <c r="K74" s="5" t="s">
        <v>19</v>
      </c>
      <c r="L74" s="5" t="s">
        <v>20</v>
      </c>
      <c r="M74" s="5" t="s">
        <v>55</v>
      </c>
      <c r="N74" s="5" t="s">
        <v>17</v>
      </c>
      <c r="O74" s="5" t="s">
        <v>12</v>
      </c>
      <c r="P74" s="5">
        <v>44.189684300000003</v>
      </c>
      <c r="Q74" s="5">
        <v>4.1221931434619901</v>
      </c>
      <c r="R74" s="5">
        <v>0.57424878335885787</v>
      </c>
      <c r="U74" s="5">
        <v>101141.63582349893</v>
      </c>
      <c r="W74" s="5">
        <v>2268.0765709325688</v>
      </c>
      <c r="X74" s="5">
        <v>64.173093452359808</v>
      </c>
      <c r="Y74" s="5">
        <v>9.5876878655416604</v>
      </c>
      <c r="Z74" s="5">
        <v>82.05555865433773</v>
      </c>
      <c r="AT74" s="2">
        <f t="shared" si="13"/>
        <v>0</v>
      </c>
      <c r="AU74" s="6">
        <f t="shared" si="14"/>
        <v>0</v>
      </c>
      <c r="AV74" s="2" t="str">
        <f t="shared" si="15"/>
        <v/>
      </c>
      <c r="AW74" s="2">
        <f t="shared" si="16"/>
        <v>101141.63582349893</v>
      </c>
      <c r="AX74" s="2" t="str">
        <f t="shared" si="17"/>
        <v/>
      </c>
      <c r="AY74" s="2">
        <f t="shared" si="18"/>
        <v>2268.0765709325688</v>
      </c>
    </row>
    <row r="75" spans="1:51" x14ac:dyDescent="0.25">
      <c r="A75" s="5">
        <v>30</v>
      </c>
      <c r="B75" s="5">
        <v>8000</v>
      </c>
      <c r="C75" s="5">
        <v>4000</v>
      </c>
      <c r="D75" s="5">
        <v>3.5000000000000003E-2</v>
      </c>
      <c r="E75" s="5">
        <v>15</v>
      </c>
      <c r="F75" s="5">
        <v>15</v>
      </c>
      <c r="G75" s="5">
        <v>7</v>
      </c>
      <c r="I75" s="5">
        <v>-1</v>
      </c>
      <c r="J75" s="5" t="s">
        <v>18</v>
      </c>
      <c r="K75" s="5" t="s">
        <v>19</v>
      </c>
      <c r="L75" s="5" t="s">
        <v>20</v>
      </c>
      <c r="M75" s="5" t="s">
        <v>55</v>
      </c>
      <c r="N75" s="5" t="s">
        <v>17</v>
      </c>
      <c r="O75" s="5" t="s">
        <v>12</v>
      </c>
      <c r="P75" s="5">
        <v>46.949339999999999</v>
      </c>
      <c r="Q75" s="5">
        <v>4.5211482972516572</v>
      </c>
      <c r="R75" s="5">
        <v>0.64378969785541096</v>
      </c>
      <c r="U75" s="5">
        <v>93658.520661400064</v>
      </c>
      <c r="W75" s="5">
        <v>2100.2695344084132</v>
      </c>
      <c r="X75" s="5">
        <v>66.024683246804784</v>
      </c>
      <c r="Y75" s="5">
        <v>10.000861860130808</v>
      </c>
      <c r="Z75" s="5">
        <v>89.979613643945754</v>
      </c>
      <c r="AT75" s="2">
        <f t="shared" si="13"/>
        <v>0</v>
      </c>
      <c r="AU75" s="6">
        <f t="shared" si="14"/>
        <v>0</v>
      </c>
      <c r="AV75" s="2" t="str">
        <f t="shared" si="15"/>
        <v/>
      </c>
      <c r="AW75" s="2">
        <f t="shared" si="16"/>
        <v>93658.520661400064</v>
      </c>
      <c r="AX75" s="2" t="str">
        <f t="shared" si="17"/>
        <v/>
      </c>
      <c r="AY75" s="2">
        <f t="shared" si="18"/>
        <v>2100.2695344084132</v>
      </c>
    </row>
    <row r="76" spans="1:51" x14ac:dyDescent="0.25">
      <c r="A76" s="5">
        <v>30</v>
      </c>
      <c r="B76" s="5">
        <v>8000</v>
      </c>
      <c r="C76" s="5">
        <v>5000</v>
      </c>
      <c r="D76" s="5">
        <v>3.5000000000000003E-2</v>
      </c>
      <c r="E76" s="5">
        <v>15</v>
      </c>
      <c r="F76" s="5">
        <v>15</v>
      </c>
      <c r="G76" s="5">
        <v>7</v>
      </c>
      <c r="I76" s="5">
        <v>-1</v>
      </c>
      <c r="J76" s="5" t="s">
        <v>18</v>
      </c>
      <c r="K76" s="5" t="s">
        <v>19</v>
      </c>
      <c r="L76" s="5" t="s">
        <v>20</v>
      </c>
      <c r="M76" s="5" t="s">
        <v>55</v>
      </c>
      <c r="N76" s="5" t="s">
        <v>17</v>
      </c>
      <c r="O76" s="5" t="s">
        <v>12</v>
      </c>
      <c r="P76" s="5">
        <v>49.641294299999998</v>
      </c>
      <c r="Q76" s="5">
        <v>4.9187647215937842</v>
      </c>
      <c r="R76" s="5">
        <v>0.71349063030924909</v>
      </c>
      <c r="U76" s="5">
        <v>87606.111157305888</v>
      </c>
      <c r="W76" s="5">
        <v>1964.5457241085585</v>
      </c>
      <c r="X76" s="5">
        <v>67.726181678038358</v>
      </c>
      <c r="Y76" s="5">
        <v>10.372581761208799</v>
      </c>
      <c r="Z76" s="5">
        <v>98.05333518717039</v>
      </c>
      <c r="AT76" s="2">
        <f t="shared" si="13"/>
        <v>0</v>
      </c>
      <c r="AU76" s="6">
        <f t="shared" si="14"/>
        <v>0</v>
      </c>
      <c r="AV76" s="2" t="str">
        <f t="shared" si="15"/>
        <v/>
      </c>
      <c r="AW76" s="2">
        <f t="shared" si="16"/>
        <v>87606.111157305888</v>
      </c>
      <c r="AX76" s="2" t="str">
        <f t="shared" si="17"/>
        <v/>
      </c>
      <c r="AY76" s="2">
        <f t="shared" si="18"/>
        <v>1964.5457241085585</v>
      </c>
    </row>
    <row r="77" spans="1:51" x14ac:dyDescent="0.25">
      <c r="A77" s="5">
        <v>30</v>
      </c>
      <c r="B77" s="5">
        <v>8000</v>
      </c>
      <c r="C77" s="5">
        <v>6000</v>
      </c>
      <c r="D77" s="5">
        <v>3.5000000000000003E-2</v>
      </c>
      <c r="E77" s="5">
        <v>15</v>
      </c>
      <c r="F77" s="5">
        <v>15</v>
      </c>
      <c r="G77" s="5">
        <v>7</v>
      </c>
      <c r="I77" s="5">
        <v>-1</v>
      </c>
      <c r="J77" s="5" t="s">
        <v>18</v>
      </c>
      <c r="K77" s="5" t="s">
        <v>19</v>
      </c>
      <c r="L77" s="5" t="s">
        <v>20</v>
      </c>
      <c r="M77" s="5" t="s">
        <v>55</v>
      </c>
      <c r="N77" s="5" t="s">
        <v>17</v>
      </c>
      <c r="O77" s="5" t="s">
        <v>12</v>
      </c>
      <c r="P77" s="5">
        <v>52.274904300000003</v>
      </c>
      <c r="Q77" s="5">
        <v>5.3150998046541922</v>
      </c>
      <c r="R77" s="5">
        <v>0.78331811641311044</v>
      </c>
      <c r="U77" s="5">
        <v>82610.582324336181</v>
      </c>
      <c r="W77" s="5">
        <v>1852.5222056710181</v>
      </c>
      <c r="X77" s="5">
        <v>69.299254550446491</v>
      </c>
      <c r="Y77" s="5">
        <v>10.709459624608726</v>
      </c>
      <c r="Z77" s="5">
        <v>104.77135754423479</v>
      </c>
      <c r="AT77" s="2">
        <f t="shared" si="13"/>
        <v>0</v>
      </c>
      <c r="AU77" s="6">
        <f t="shared" si="14"/>
        <v>0</v>
      </c>
      <c r="AV77" s="2" t="str">
        <f t="shared" si="15"/>
        <v/>
      </c>
      <c r="AW77" s="2">
        <f t="shared" si="16"/>
        <v>82610.582324336181</v>
      </c>
      <c r="AX77" s="2" t="str">
        <f t="shared" si="17"/>
        <v/>
      </c>
      <c r="AY77" s="2">
        <f t="shared" si="18"/>
        <v>1852.5222056710181</v>
      </c>
    </row>
    <row r="78" spans="1:51" x14ac:dyDescent="0.25">
      <c r="A78" s="5">
        <v>30</v>
      </c>
      <c r="B78" s="5">
        <v>8000</v>
      </c>
      <c r="C78" s="5">
        <v>7000</v>
      </c>
      <c r="D78" s="5">
        <v>3.5000000000000003E-2</v>
      </c>
      <c r="E78" s="5">
        <v>15</v>
      </c>
      <c r="F78" s="5">
        <v>15</v>
      </c>
      <c r="G78" s="5">
        <v>7</v>
      </c>
      <c r="I78" s="5">
        <v>-1</v>
      </c>
      <c r="J78" s="5" t="s">
        <v>18</v>
      </c>
      <c r="K78" s="5" t="s">
        <v>19</v>
      </c>
      <c r="L78" s="5" t="s">
        <v>20</v>
      </c>
      <c r="M78" s="5" t="s">
        <v>55</v>
      </c>
      <c r="N78" s="5" t="s">
        <v>17</v>
      </c>
      <c r="O78" s="5" t="s">
        <v>12</v>
      </c>
      <c r="P78" s="5">
        <v>54.834522400000004</v>
      </c>
      <c r="Q78" s="5">
        <v>5.7095126051171503</v>
      </c>
      <c r="R78" s="5">
        <v>0.8532406156175032</v>
      </c>
      <c r="U78" s="5">
        <v>78417.97702753359</v>
      </c>
      <c r="W78" s="5">
        <v>1758.5040521438193</v>
      </c>
      <c r="X78" s="5">
        <v>70.778251956715494</v>
      </c>
      <c r="Y78" s="5">
        <v>11.019863980290213</v>
      </c>
      <c r="Z78" s="5">
        <v>112.64651841025537</v>
      </c>
      <c r="AT78" s="2">
        <f t="shared" si="13"/>
        <v>0</v>
      </c>
      <c r="AU78" s="6">
        <f t="shared" si="14"/>
        <v>0</v>
      </c>
      <c r="AV78" s="2" t="str">
        <f t="shared" si="15"/>
        <v/>
      </c>
      <c r="AW78" s="2">
        <f t="shared" si="16"/>
        <v>78417.97702753359</v>
      </c>
      <c r="AX78" s="2" t="str">
        <f t="shared" si="17"/>
        <v/>
      </c>
      <c r="AY78" s="2">
        <f t="shared" si="18"/>
        <v>1758.5040521438193</v>
      </c>
    </row>
    <row r="79" spans="1:51" x14ac:dyDescent="0.25">
      <c r="A79" s="5">
        <v>30</v>
      </c>
      <c r="B79" s="5">
        <v>8000</v>
      </c>
      <c r="C79" s="5">
        <v>8000</v>
      </c>
      <c r="D79" s="5">
        <v>3.5000000000000003E-2</v>
      </c>
      <c r="E79" s="5">
        <v>15</v>
      </c>
      <c r="F79" s="5">
        <v>15</v>
      </c>
      <c r="G79" s="5">
        <v>7</v>
      </c>
      <c r="I79" s="5">
        <v>-1</v>
      </c>
      <c r="J79" s="5" t="s">
        <v>18</v>
      </c>
      <c r="K79" s="5" t="s">
        <v>19</v>
      </c>
      <c r="L79" s="5" t="s">
        <v>20</v>
      </c>
      <c r="M79" s="5" t="s">
        <v>55</v>
      </c>
      <c r="N79" s="5" t="s">
        <v>17</v>
      </c>
      <c r="O79" s="5" t="s">
        <v>12</v>
      </c>
      <c r="P79" s="5">
        <v>57.35607430000001</v>
      </c>
      <c r="Q79" s="5">
        <v>6.1029377348285072</v>
      </c>
      <c r="R79" s="5">
        <v>0.92323599781034082</v>
      </c>
      <c r="U79" s="5">
        <v>74849.726343275877</v>
      </c>
      <c r="W79" s="5">
        <v>1678.4868988687613</v>
      </c>
      <c r="X79" s="5">
        <v>72.154013863696562</v>
      </c>
      <c r="Y79" s="5">
        <v>11.303572216722712</v>
      </c>
      <c r="Z79" s="5">
        <v>118.65420515262434</v>
      </c>
      <c r="AT79" s="2">
        <f t="shared" si="13"/>
        <v>0</v>
      </c>
      <c r="AU79" s="6">
        <f t="shared" si="14"/>
        <v>0</v>
      </c>
      <c r="AV79" s="2" t="str">
        <f t="shared" si="15"/>
        <v/>
      </c>
      <c r="AW79" s="2">
        <f t="shared" si="16"/>
        <v>74849.726343275877</v>
      </c>
      <c r="AX79" s="2" t="str">
        <f t="shared" si="17"/>
        <v/>
      </c>
      <c r="AY79" s="2">
        <f t="shared" si="18"/>
        <v>1678.4868988687613</v>
      </c>
    </row>
    <row r="80" spans="1:51" x14ac:dyDescent="0.25">
      <c r="A80" s="5">
        <v>30</v>
      </c>
      <c r="B80" s="5">
        <v>8000</v>
      </c>
      <c r="C80" s="5">
        <v>9000</v>
      </c>
      <c r="D80" s="5">
        <v>3.5000000000000003E-2</v>
      </c>
      <c r="E80" s="5">
        <v>15</v>
      </c>
      <c r="F80" s="5">
        <v>15</v>
      </c>
      <c r="G80" s="5">
        <v>7</v>
      </c>
      <c r="I80" s="5">
        <v>-1</v>
      </c>
      <c r="J80" s="5" t="s">
        <v>18</v>
      </c>
      <c r="K80" s="5" t="s">
        <v>19</v>
      </c>
      <c r="L80" s="5" t="s">
        <v>20</v>
      </c>
      <c r="M80" s="5" t="s">
        <v>55</v>
      </c>
      <c r="N80" s="5" t="s">
        <v>17</v>
      </c>
      <c r="O80" s="5" t="s">
        <v>12</v>
      </c>
      <c r="P80" s="5">
        <v>59.807066200000015</v>
      </c>
      <c r="Q80" s="5">
        <v>6.4942593447057586</v>
      </c>
      <c r="R80" s="5">
        <v>0.99327743610270247</v>
      </c>
      <c r="U80" s="5">
        <v>71776.605820085257</v>
      </c>
      <c r="W80" s="5">
        <v>1609.5729189677038</v>
      </c>
      <c r="X80" s="5">
        <v>73.46518408923113</v>
      </c>
      <c r="Y80" s="5">
        <v>11.568940932591897</v>
      </c>
      <c r="Z80" s="5">
        <v>126.30159083020938</v>
      </c>
      <c r="AT80" s="2">
        <f t="shared" si="13"/>
        <v>0</v>
      </c>
      <c r="AU80" s="6">
        <f t="shared" si="14"/>
        <v>0</v>
      </c>
      <c r="AV80" s="2" t="str">
        <f t="shared" si="15"/>
        <v/>
      </c>
      <c r="AW80" s="2">
        <f t="shared" si="16"/>
        <v>71776.605820085257</v>
      </c>
      <c r="AX80" s="2" t="str">
        <f t="shared" si="17"/>
        <v/>
      </c>
      <c r="AY80" s="2">
        <f t="shared" si="18"/>
        <v>1609.5729189677038</v>
      </c>
    </row>
    <row r="81" spans="1:51" x14ac:dyDescent="0.25">
      <c r="A81" s="5">
        <v>30</v>
      </c>
      <c r="B81" s="5">
        <v>8000</v>
      </c>
      <c r="C81" s="5">
        <v>10000</v>
      </c>
      <c r="D81" s="5">
        <v>3.5000000000000003E-2</v>
      </c>
      <c r="E81" s="5">
        <v>15</v>
      </c>
      <c r="F81" s="5">
        <v>15</v>
      </c>
      <c r="G81" s="5">
        <v>7</v>
      </c>
      <c r="I81" s="5">
        <v>-1</v>
      </c>
      <c r="J81" s="5" t="s">
        <v>18</v>
      </c>
      <c r="K81" s="5" t="s">
        <v>19</v>
      </c>
      <c r="L81" s="5" t="s">
        <v>20</v>
      </c>
      <c r="M81" s="5" t="s">
        <v>55</v>
      </c>
      <c r="N81" s="5" t="s">
        <v>17</v>
      </c>
      <c r="O81" s="5" t="s">
        <v>12</v>
      </c>
      <c r="P81" s="5">
        <v>62.221190500000013</v>
      </c>
      <c r="Q81" s="5">
        <v>6.8844257919199725</v>
      </c>
      <c r="R81" s="5">
        <v>1.0633485311491286</v>
      </c>
      <c r="U81" s="5">
        <v>69102.792892818878</v>
      </c>
      <c r="W81" s="5">
        <v>1549.6133147353535</v>
      </c>
      <c r="X81" s="5">
        <v>74.698946379483786</v>
      </c>
      <c r="Y81" s="5">
        <v>11.814546292779196</v>
      </c>
      <c r="Z81" s="5">
        <v>132.60782200764436</v>
      </c>
      <c r="AT81" s="2">
        <f t="shared" si="13"/>
        <v>0</v>
      </c>
      <c r="AU81" s="6">
        <f t="shared" si="14"/>
        <v>0</v>
      </c>
      <c r="AV81" s="2" t="str">
        <f t="shared" si="15"/>
        <v/>
      </c>
      <c r="AW81" s="2">
        <f t="shared" si="16"/>
        <v>69102.792892818878</v>
      </c>
      <c r="AX81" s="2" t="str">
        <f t="shared" si="17"/>
        <v/>
      </c>
      <c r="AY81" s="2">
        <f t="shared" si="18"/>
        <v>1549.6133147353535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zoomScaleNormal="100" workbookViewId="0">
      <pane ySplit="1" topLeftCell="A2" activePane="bottomLeft" state="frozenSplit"/>
      <selection pane="bottomLeft" activeCell="L2" sqref="L2:M81"/>
    </sheetView>
  </sheetViews>
  <sheetFormatPr defaultRowHeight="15" x14ac:dyDescent="0.25"/>
  <cols>
    <col min="1" max="1" width="6.28515625" style="5" bestFit="1" customWidth="1"/>
    <col min="2" max="2" width="6.42578125" style="5" bestFit="1" customWidth="1"/>
    <col min="3" max="3" width="7" style="5" bestFit="1" customWidth="1"/>
    <col min="4" max="4" width="8.7109375" style="5" bestFit="1" customWidth="1"/>
    <col min="5" max="6" width="7.5703125" style="5" bestFit="1" customWidth="1"/>
    <col min="7" max="7" width="9.140625" style="5"/>
    <col min="8" max="8" width="14.140625" style="5" customWidth="1"/>
    <col min="9" max="9" width="8.28515625" style="5" bestFit="1" customWidth="1"/>
    <col min="10" max="10" width="7.5703125" style="5" customWidth="1"/>
    <col min="11" max="11" width="11.140625" style="5" bestFit="1" customWidth="1"/>
    <col min="12" max="12" width="10.5703125" style="5" bestFit="1" customWidth="1"/>
    <col min="13" max="13" width="8.5703125" style="5" bestFit="1" customWidth="1"/>
    <col min="14" max="14" width="13.85546875" style="5" bestFit="1" customWidth="1"/>
    <col min="15" max="15" width="11.28515625" style="5" bestFit="1" customWidth="1"/>
    <col min="16" max="16" width="9.140625" style="5"/>
    <col min="17" max="17" width="11.7109375" style="5" customWidth="1"/>
    <col min="18" max="19" width="9.140625" style="5"/>
    <col min="20" max="20" width="12.28515625" style="5" customWidth="1"/>
    <col min="21" max="21" width="11.7109375" style="5" customWidth="1"/>
    <col min="22" max="22" width="13.28515625" style="5" customWidth="1"/>
    <col min="23" max="23" width="12.28515625" style="5" customWidth="1"/>
    <col min="24" max="24" width="11" style="5" customWidth="1"/>
    <col min="25" max="25" width="10" style="5" bestFit="1" customWidth="1"/>
    <col min="26" max="43" width="12.85546875" style="5" customWidth="1"/>
    <col min="44" max="44" width="13.5703125" style="5" customWidth="1"/>
    <col min="45" max="45" width="13.7109375" style="5" customWidth="1"/>
    <col min="46" max="46" width="7.85546875" style="5" bestFit="1" customWidth="1"/>
    <col min="47" max="47" width="8.7109375" style="5" customWidth="1"/>
    <col min="48" max="49" width="12.42578125" style="5" customWidth="1"/>
    <col min="50" max="50" width="12.140625" style="5" customWidth="1"/>
    <col min="51" max="51" width="11.7109375" style="5" customWidth="1"/>
    <col min="52" max="52" width="7.85546875" style="5" customWidth="1"/>
    <col min="53" max="53" width="9.85546875" style="5" bestFit="1" customWidth="1"/>
    <col min="54" max="54" width="6.5703125" style="5" customWidth="1"/>
    <col min="55" max="55" width="3.85546875" style="5" customWidth="1"/>
    <col min="56" max="56" width="9.85546875" style="5" bestFit="1" customWidth="1"/>
    <col min="57" max="57" width="8.85546875" style="5" bestFit="1" customWidth="1"/>
    <col min="58" max="58" width="6.85546875" style="5" customWidth="1"/>
    <col min="59" max="59" width="7.85546875" style="5" customWidth="1"/>
    <col min="60" max="60" width="9.85546875" style="5" bestFit="1" customWidth="1"/>
    <col min="61" max="61" width="6.5703125" style="5" customWidth="1"/>
    <col min="62" max="62" width="3.85546875" style="5" customWidth="1"/>
    <col min="63" max="64" width="8.85546875" style="5" bestFit="1" customWidth="1"/>
    <col min="65" max="65" width="6.85546875" style="5" customWidth="1"/>
    <col min="66" max="66" width="7.85546875" style="5" customWidth="1"/>
    <col min="67" max="67" width="9.5703125" style="5" bestFit="1" customWidth="1"/>
    <col min="68" max="68" width="6.5703125" style="5" customWidth="1"/>
    <col min="69" max="69" width="3.85546875" style="5" customWidth="1"/>
    <col min="70" max="70" width="7.85546875" style="5" customWidth="1"/>
    <col min="71" max="71" width="8.85546875" style="5" bestFit="1" customWidth="1"/>
    <col min="72" max="73" width="7.85546875" style="5" customWidth="1"/>
    <col min="74" max="74" width="9.5703125" style="5" bestFit="1" customWidth="1"/>
    <col min="75" max="75" width="6.5703125" style="5" customWidth="1"/>
    <col min="76" max="76" width="3.85546875" style="5" customWidth="1"/>
    <col min="77" max="78" width="8.85546875" style="5" bestFit="1" customWidth="1"/>
    <col min="79" max="80" width="7.85546875" style="5" customWidth="1"/>
    <col min="81" max="81" width="9.5703125" style="5" bestFit="1" customWidth="1"/>
    <col min="82" max="82" width="6.5703125" style="5" customWidth="1"/>
    <col min="83" max="83" width="3.85546875" style="5" customWidth="1"/>
    <col min="84" max="85" width="8.85546875" style="5" bestFit="1" customWidth="1"/>
    <col min="86" max="86" width="6.85546875" style="5" customWidth="1"/>
    <col min="87" max="87" width="7.85546875" style="5" customWidth="1"/>
    <col min="88" max="88" width="9.5703125" style="5" bestFit="1" customWidth="1"/>
    <col min="89" max="89" width="6.5703125" style="5" customWidth="1"/>
    <col min="90" max="90" width="3.85546875" style="5" customWidth="1"/>
    <col min="91" max="91" width="7.85546875" style="5" customWidth="1"/>
    <col min="92" max="92" width="8.85546875" style="5" bestFit="1" customWidth="1"/>
    <col min="93" max="94" width="7.85546875" style="5" customWidth="1"/>
    <col min="95" max="95" width="9.5703125" style="5" bestFit="1" customWidth="1"/>
    <col min="96" max="96" width="6.5703125" style="5" customWidth="1"/>
    <col min="97" max="97" width="3.85546875" style="5" customWidth="1"/>
    <col min="98" max="99" width="8.85546875" style="5" bestFit="1" customWidth="1"/>
    <col min="100" max="101" width="7.85546875" style="5" customWidth="1"/>
    <col min="102" max="102" width="9.5703125" style="5" bestFit="1" customWidth="1"/>
    <col min="103" max="103" width="6.5703125" style="5" customWidth="1"/>
    <col min="104" max="104" width="3.85546875" style="5" customWidth="1"/>
    <col min="105" max="106" width="8.85546875" style="5" bestFit="1" customWidth="1"/>
    <col min="107" max="108" width="7.85546875" style="5" customWidth="1"/>
    <col min="109" max="109" width="9.5703125" style="5" bestFit="1" customWidth="1"/>
    <col min="110" max="110" width="6.5703125" style="5" customWidth="1"/>
    <col min="111" max="111" width="3.85546875" style="5" customWidth="1"/>
    <col min="112" max="114" width="7.85546875" style="5" customWidth="1"/>
    <col min="115" max="115" width="6.85546875" style="5" customWidth="1"/>
    <col min="116" max="116" width="9.5703125" style="5" bestFit="1" customWidth="1"/>
    <col min="117" max="117" width="6.5703125" style="5" customWidth="1"/>
    <col min="118" max="118" width="3.85546875" style="5" customWidth="1"/>
    <col min="119" max="119" width="8.85546875" style="5" bestFit="1" customWidth="1"/>
    <col min="120" max="122" width="7.85546875" style="5" customWidth="1"/>
    <col min="123" max="123" width="9.5703125" style="5" bestFit="1" customWidth="1"/>
    <col min="124" max="124" width="6.5703125" style="5" customWidth="1"/>
    <col min="125" max="125" width="3.85546875" style="5" customWidth="1"/>
    <col min="126" max="126" width="8.85546875" style="5" bestFit="1" customWidth="1"/>
    <col min="127" max="128" width="7.85546875" style="5" customWidth="1"/>
    <col min="129" max="129" width="6.85546875" style="5" customWidth="1"/>
    <col min="130" max="130" width="9.5703125" style="5" bestFit="1" customWidth="1"/>
    <col min="131" max="131" width="6.5703125" style="5" customWidth="1"/>
    <col min="132" max="132" width="3.85546875" style="5" customWidth="1"/>
    <col min="133" max="133" width="8.85546875" style="5" bestFit="1" customWidth="1"/>
    <col min="134" max="134" width="6.85546875" style="5" customWidth="1"/>
    <col min="135" max="135" width="7.85546875" style="5" customWidth="1"/>
    <col min="136" max="136" width="6.85546875" style="5" customWidth="1"/>
    <col min="137" max="137" width="9.5703125" style="5" bestFit="1" customWidth="1"/>
    <col min="138" max="138" width="6.5703125" style="5" customWidth="1"/>
    <col min="139" max="139" width="3.85546875" style="5" customWidth="1"/>
    <col min="140" max="141" width="7.85546875" style="5" customWidth="1"/>
    <col min="142" max="143" width="6.85546875" style="5" customWidth="1"/>
    <col min="144" max="144" width="9.5703125" style="5" bestFit="1" customWidth="1"/>
    <col min="145" max="145" width="6.5703125" style="5" customWidth="1"/>
    <col min="146" max="146" width="3.85546875" style="5" customWidth="1"/>
    <col min="147" max="147" width="8.85546875" style="5" bestFit="1" customWidth="1"/>
    <col min="148" max="150" width="6.85546875" style="5" customWidth="1"/>
    <col min="151" max="151" width="9.5703125" style="5" bestFit="1" customWidth="1"/>
    <col min="152" max="152" width="10.85546875" style="5" bestFit="1" customWidth="1"/>
    <col min="153" max="16384" width="9.140625" style="5"/>
  </cols>
  <sheetData>
    <row r="1" spans="1:51" ht="75" x14ac:dyDescent="0.25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22</v>
      </c>
      <c r="H1" s="1" t="s">
        <v>5</v>
      </c>
      <c r="I1" s="1" t="s">
        <v>10</v>
      </c>
      <c r="J1" s="1" t="s">
        <v>13</v>
      </c>
      <c r="K1" s="1" t="s">
        <v>14</v>
      </c>
      <c r="L1" s="1" t="s">
        <v>23</v>
      </c>
      <c r="M1" s="1" t="s">
        <v>27</v>
      </c>
      <c r="N1" s="1" t="s">
        <v>15</v>
      </c>
      <c r="O1" s="1" t="s">
        <v>16</v>
      </c>
      <c r="P1" s="1" t="s">
        <v>6</v>
      </c>
      <c r="Q1" s="1" t="s">
        <v>24</v>
      </c>
      <c r="R1" s="1" t="s">
        <v>25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7</v>
      </c>
      <c r="Y1" s="1" t="s">
        <v>8</v>
      </c>
      <c r="Z1" s="1" t="s">
        <v>11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9</v>
      </c>
      <c r="AU1" s="3" t="s">
        <v>52</v>
      </c>
      <c r="AV1" s="3" t="s">
        <v>53</v>
      </c>
      <c r="AW1" s="3" t="s">
        <v>54</v>
      </c>
      <c r="AX1" s="1" t="s">
        <v>31</v>
      </c>
      <c r="AY1" s="1" t="s">
        <v>32</v>
      </c>
    </row>
    <row r="2" spans="1:51" x14ac:dyDescent="0.25">
      <c r="A2" s="5">
        <v>30</v>
      </c>
      <c r="B2" s="5">
        <v>1000</v>
      </c>
      <c r="C2" s="5">
        <v>1000</v>
      </c>
      <c r="D2" s="5">
        <v>3.5000000000000003E-2</v>
      </c>
      <c r="E2" s="5">
        <v>15</v>
      </c>
      <c r="F2" s="5">
        <v>15</v>
      </c>
      <c r="G2" s="5">
        <v>7</v>
      </c>
      <c r="I2" s="5">
        <v>-1</v>
      </c>
      <c r="J2" s="5" t="s">
        <v>26</v>
      </c>
      <c r="K2" s="5" t="s">
        <v>19</v>
      </c>
      <c r="L2" s="5" t="s">
        <v>20</v>
      </c>
      <c r="M2" s="5" t="s">
        <v>55</v>
      </c>
      <c r="N2" s="5" t="s">
        <v>17</v>
      </c>
      <c r="O2" s="5" t="s">
        <v>12</v>
      </c>
      <c r="P2" s="5">
        <v>20.106372899999997</v>
      </c>
      <c r="Q2" s="5">
        <v>3.1980915368333238E-2</v>
      </c>
      <c r="R2" s="5">
        <v>2.6873000524054987E-5</v>
      </c>
      <c r="U2" s="5">
        <v>510421782.04594827</v>
      </c>
      <c r="W2" s="5">
        <v>11446084.253297145</v>
      </c>
      <c r="X2" s="5">
        <v>38.020402447434847</v>
      </c>
      <c r="Y2" s="5">
        <v>-9.9336344770854334E-5</v>
      </c>
      <c r="Z2" s="5">
        <v>123.84195052348829</v>
      </c>
      <c r="AT2" s="2">
        <f t="shared" ref="AT2" si="0">H2*1000000000000000</f>
        <v>0</v>
      </c>
      <c r="AU2" s="6">
        <f>S2*R2</f>
        <v>0</v>
      </c>
      <c r="AV2" s="2" t="str">
        <f>IF(ISNUMBER(T2)=TRUE,T2,"")</f>
        <v/>
      </c>
      <c r="AW2" s="2">
        <f>IF(ISNUMBER(U2)=TRUE,U2,"")</f>
        <v>510421782.04594827</v>
      </c>
      <c r="AX2" s="2" t="str">
        <f>IF(ISNUMBER(V2)=TRUE,V2,"")</f>
        <v/>
      </c>
      <c r="AY2" s="2">
        <f>IF(ISNUMBER(W2)=TRUE,W2,"")</f>
        <v>11446084.253297145</v>
      </c>
    </row>
    <row r="3" spans="1:51" x14ac:dyDescent="0.25">
      <c r="A3" s="5">
        <v>30</v>
      </c>
      <c r="B3" s="5">
        <v>1000</v>
      </c>
      <c r="C3" s="5">
        <v>2000</v>
      </c>
      <c r="D3" s="5">
        <v>3.5000000000000003E-2</v>
      </c>
      <c r="E3" s="5">
        <v>15</v>
      </c>
      <c r="F3" s="5">
        <v>15</v>
      </c>
      <c r="G3" s="5">
        <v>7</v>
      </c>
      <c r="I3" s="5">
        <v>-1</v>
      </c>
      <c r="J3" s="5" t="s">
        <v>26</v>
      </c>
      <c r="K3" s="5" t="s">
        <v>19</v>
      </c>
      <c r="L3" s="5" t="s">
        <v>20</v>
      </c>
      <c r="M3" s="5" t="s">
        <v>55</v>
      </c>
      <c r="N3" s="5" t="s">
        <v>17</v>
      </c>
      <c r="O3" s="5" t="s">
        <v>12</v>
      </c>
      <c r="P3" s="5">
        <v>23.234696699999994</v>
      </c>
      <c r="Q3" s="5">
        <v>6.0477582212638749E-2</v>
      </c>
      <c r="R3" s="5">
        <v>8.3408805393516336E-5</v>
      </c>
      <c r="U3" s="5">
        <v>201574600.52420941</v>
      </c>
      <c r="W3" s="5">
        <v>4520261.3643888673</v>
      </c>
      <c r="X3" s="5">
        <v>38.468048519431981</v>
      </c>
      <c r="Y3" s="5">
        <v>-9.5382935084518974E-5</v>
      </c>
      <c r="Z3" s="5">
        <v>139.848448947615</v>
      </c>
      <c r="AT3" s="2">
        <f t="shared" ref="AT3:AT66" si="1">H3*1000000000000000</f>
        <v>0</v>
      </c>
      <c r="AU3" s="6">
        <f t="shared" ref="AU3:AU66" si="2">S3*R3</f>
        <v>0</v>
      </c>
      <c r="AV3" s="2" t="str">
        <f t="shared" ref="AV3:AV66" si="3">IF(ISNUMBER(T3)=TRUE,T3,"")</f>
        <v/>
      </c>
      <c r="AW3" s="2">
        <f t="shared" ref="AW3:AW66" si="4">IF(ISNUMBER(U3)=TRUE,U3,"")</f>
        <v>201574600.52420941</v>
      </c>
      <c r="AX3" s="2" t="str">
        <f t="shared" ref="AX3:AX66" si="5">IF(ISNUMBER(V3)=TRUE,V3,"")</f>
        <v/>
      </c>
      <c r="AY3" s="2">
        <f t="shared" ref="AY3:AY66" si="6">IF(ISNUMBER(W3)=TRUE,W3,"")</f>
        <v>4520261.3643888673</v>
      </c>
    </row>
    <row r="4" spans="1:51" x14ac:dyDescent="0.25">
      <c r="A4" s="5">
        <v>30</v>
      </c>
      <c r="B4" s="5">
        <v>1000</v>
      </c>
      <c r="C4" s="5">
        <v>3000</v>
      </c>
      <c r="D4" s="5">
        <v>3.5000000000000003E-2</v>
      </c>
      <c r="E4" s="5">
        <v>15</v>
      </c>
      <c r="F4" s="5">
        <v>15</v>
      </c>
      <c r="G4" s="5">
        <v>7</v>
      </c>
      <c r="I4" s="5">
        <v>-1</v>
      </c>
      <c r="J4" s="5" t="s">
        <v>26</v>
      </c>
      <c r="K4" s="5" t="s">
        <v>19</v>
      </c>
      <c r="L4" s="5" t="s">
        <v>20</v>
      </c>
      <c r="M4" s="5" t="s">
        <v>55</v>
      </c>
      <c r="N4" s="5" t="s">
        <v>17</v>
      </c>
      <c r="O4" s="5" t="s">
        <v>12</v>
      </c>
      <c r="P4" s="5">
        <v>24.747372899999998</v>
      </c>
      <c r="Q4" s="5">
        <v>8.5132666915707339E-2</v>
      </c>
      <c r="R4" s="5">
        <v>1.5514409059210447E-4</v>
      </c>
      <c r="U4" s="5">
        <v>130167734.84173159</v>
      </c>
      <c r="W4" s="5">
        <v>2918979.7780322391</v>
      </c>
      <c r="X4" s="5">
        <v>38.837209537257152</v>
      </c>
      <c r="Y4" s="5">
        <v>-9.9706704327953054E-5</v>
      </c>
      <c r="Z4" s="5">
        <v>158.25291156877495</v>
      </c>
      <c r="AT4" s="2">
        <f t="shared" si="1"/>
        <v>0</v>
      </c>
      <c r="AU4" s="6">
        <f t="shared" si="2"/>
        <v>0</v>
      </c>
      <c r="AV4" s="2" t="str">
        <f t="shared" si="3"/>
        <v/>
      </c>
      <c r="AW4" s="2">
        <f t="shared" si="4"/>
        <v>130167734.84173159</v>
      </c>
      <c r="AX4" s="2" t="str">
        <f t="shared" si="5"/>
        <v/>
      </c>
      <c r="AY4" s="2">
        <f t="shared" si="6"/>
        <v>2918979.7780322391</v>
      </c>
    </row>
    <row r="5" spans="1:51" x14ac:dyDescent="0.25">
      <c r="A5" s="5">
        <v>30</v>
      </c>
      <c r="B5" s="5">
        <v>1000</v>
      </c>
      <c r="C5" s="5">
        <v>4000</v>
      </c>
      <c r="D5" s="5">
        <v>3.5000000000000003E-2</v>
      </c>
      <c r="E5" s="5">
        <v>15</v>
      </c>
      <c r="F5" s="5">
        <v>15</v>
      </c>
      <c r="G5" s="5">
        <v>7</v>
      </c>
      <c r="I5" s="5">
        <v>-1</v>
      </c>
      <c r="J5" s="5" t="s">
        <v>26</v>
      </c>
      <c r="K5" s="5" t="s">
        <v>19</v>
      </c>
      <c r="L5" s="5" t="s">
        <v>20</v>
      </c>
      <c r="M5" s="5" t="s">
        <v>55</v>
      </c>
      <c r="N5" s="5" t="s">
        <v>17</v>
      </c>
      <c r="O5" s="5" t="s">
        <v>12</v>
      </c>
      <c r="P5" s="5">
        <v>12.058020500000003</v>
      </c>
      <c r="Q5" s="5">
        <v>8.5286577095806088E-2</v>
      </c>
      <c r="R5" s="5">
        <v>3.180688372419777E-4</v>
      </c>
      <c r="U5" s="5">
        <v>74943685.003491074</v>
      </c>
      <c r="W5" s="5">
        <v>1680593.898959626</v>
      </c>
      <c r="X5" s="5">
        <v>40.432136289834624</v>
      </c>
      <c r="Y5" s="5">
        <v>5.901688245584606E-3</v>
      </c>
      <c r="Z5" s="5">
        <v>3672.9933578826121</v>
      </c>
      <c r="AT5" s="2">
        <f t="shared" si="1"/>
        <v>0</v>
      </c>
      <c r="AU5" s="6">
        <f t="shared" si="2"/>
        <v>0</v>
      </c>
      <c r="AV5" s="2" t="str">
        <f t="shared" si="3"/>
        <v/>
      </c>
      <c r="AW5" s="2">
        <f t="shared" si="4"/>
        <v>74943685.003491074</v>
      </c>
      <c r="AX5" s="2" t="str">
        <f t="shared" si="5"/>
        <v/>
      </c>
      <c r="AY5" s="2">
        <f t="shared" si="6"/>
        <v>1680593.898959626</v>
      </c>
    </row>
    <row r="6" spans="1:51" x14ac:dyDescent="0.25">
      <c r="A6" s="5">
        <v>30</v>
      </c>
      <c r="B6" s="5">
        <v>1000</v>
      </c>
      <c r="C6" s="5">
        <v>5000</v>
      </c>
      <c r="D6" s="5">
        <v>3.5000000000000003E-2</v>
      </c>
      <c r="E6" s="5">
        <v>15</v>
      </c>
      <c r="F6" s="5">
        <v>15</v>
      </c>
      <c r="G6" s="5">
        <v>7</v>
      </c>
      <c r="I6" s="5">
        <v>-1</v>
      </c>
      <c r="J6" s="5" t="s">
        <v>26</v>
      </c>
      <c r="K6" s="5" t="s">
        <v>19</v>
      </c>
      <c r="L6" s="5" t="s">
        <v>20</v>
      </c>
      <c r="M6" s="5" t="s">
        <v>55</v>
      </c>
      <c r="N6" s="5" t="s">
        <v>17</v>
      </c>
      <c r="O6" s="5" t="s">
        <v>12</v>
      </c>
      <c r="P6" s="5">
        <v>14.321190500000002</v>
      </c>
      <c r="Q6" s="5">
        <v>0.11070004979189048</v>
      </c>
      <c r="R6" s="5">
        <v>4.5081861315534569E-4</v>
      </c>
      <c r="U6" s="5">
        <v>61674318.729789734</v>
      </c>
      <c r="W6" s="5">
        <v>1383031.5893186696</v>
      </c>
      <c r="X6" s="5">
        <v>40.719697476327198</v>
      </c>
      <c r="Y6" s="5">
        <v>5.6679108688859267E-3</v>
      </c>
      <c r="Z6" s="5">
        <v>4812.7127983433047</v>
      </c>
      <c r="AT6" s="2">
        <f t="shared" si="1"/>
        <v>0</v>
      </c>
      <c r="AU6" s="6">
        <f t="shared" si="2"/>
        <v>0</v>
      </c>
      <c r="AV6" s="2" t="str">
        <f t="shared" si="3"/>
        <v/>
      </c>
      <c r="AW6" s="2">
        <f t="shared" si="4"/>
        <v>61674318.729789734</v>
      </c>
      <c r="AX6" s="2" t="str">
        <f t="shared" si="5"/>
        <v/>
      </c>
      <c r="AY6" s="2">
        <f t="shared" si="6"/>
        <v>1383031.5893186696</v>
      </c>
    </row>
    <row r="7" spans="1:51" x14ac:dyDescent="0.25">
      <c r="A7" s="5">
        <v>30</v>
      </c>
      <c r="B7" s="5">
        <v>1000</v>
      </c>
      <c r="C7" s="5">
        <v>6000</v>
      </c>
      <c r="D7" s="5">
        <v>3.5000000000000003E-2</v>
      </c>
      <c r="E7" s="5">
        <v>15</v>
      </c>
      <c r="F7" s="5">
        <v>15</v>
      </c>
      <c r="G7" s="5">
        <v>7</v>
      </c>
      <c r="I7" s="5">
        <v>-1</v>
      </c>
      <c r="J7" s="5" t="s">
        <v>26</v>
      </c>
      <c r="K7" s="5" t="s">
        <v>19</v>
      </c>
      <c r="L7" s="5" t="s">
        <v>20</v>
      </c>
      <c r="M7" s="5" t="s">
        <v>55</v>
      </c>
      <c r="N7" s="5" t="s">
        <v>17</v>
      </c>
      <c r="O7" s="5" t="s">
        <v>12</v>
      </c>
      <c r="P7" s="5">
        <v>16.60641050000001</v>
      </c>
      <c r="Q7" s="5">
        <v>0.136307019664509</v>
      </c>
      <c r="R7" s="5">
        <v>5.8903580817424705E-4</v>
      </c>
      <c r="U7" s="5">
        <v>54432565.209365971</v>
      </c>
      <c r="W7" s="5">
        <v>1220637.0288746958</v>
      </c>
      <c r="X7" s="5">
        <v>40.928745224783086</v>
      </c>
      <c r="Y7" s="5">
        <v>5.1670041386589873E-3</v>
      </c>
      <c r="Z7" s="5">
        <v>5972.2196223643987</v>
      </c>
      <c r="AT7" s="2">
        <f t="shared" si="1"/>
        <v>0</v>
      </c>
      <c r="AU7" s="6">
        <f t="shared" si="2"/>
        <v>0</v>
      </c>
      <c r="AV7" s="2" t="str">
        <f t="shared" si="3"/>
        <v/>
      </c>
      <c r="AW7" s="2">
        <f t="shared" si="4"/>
        <v>54432565.209365971</v>
      </c>
      <c r="AX7" s="2" t="str">
        <f t="shared" si="5"/>
        <v/>
      </c>
      <c r="AY7" s="2">
        <f t="shared" si="6"/>
        <v>1220637.0288746958</v>
      </c>
    </row>
    <row r="8" spans="1:51" x14ac:dyDescent="0.25">
      <c r="A8" s="5">
        <v>30</v>
      </c>
      <c r="B8" s="5">
        <v>1000</v>
      </c>
      <c r="C8" s="5">
        <v>7000</v>
      </c>
      <c r="D8" s="5">
        <v>3.5000000000000003E-2</v>
      </c>
      <c r="E8" s="5">
        <v>15</v>
      </c>
      <c r="F8" s="5">
        <v>15</v>
      </c>
      <c r="G8" s="5">
        <v>7</v>
      </c>
      <c r="I8" s="5">
        <v>-1</v>
      </c>
      <c r="J8" s="5" t="s">
        <v>26</v>
      </c>
      <c r="K8" s="5" t="s">
        <v>19</v>
      </c>
      <c r="L8" s="5" t="s">
        <v>20</v>
      </c>
      <c r="M8" s="5" t="s">
        <v>55</v>
      </c>
      <c r="N8" s="5" t="s">
        <v>17</v>
      </c>
      <c r="O8" s="5" t="s">
        <v>12</v>
      </c>
      <c r="P8" s="5">
        <v>18.837916700000005</v>
      </c>
      <c r="Q8" s="5">
        <v>0.16174653229533928</v>
      </c>
      <c r="R8" s="5">
        <v>7.304943439930421E-4</v>
      </c>
      <c r="U8" s="5">
        <v>50121514.405757107</v>
      </c>
      <c r="W8" s="5">
        <v>1123962.7636806031</v>
      </c>
      <c r="X8" s="5">
        <v>41.093207585802723</v>
      </c>
      <c r="Y8" s="5">
        <v>4.4472221056672282E-3</v>
      </c>
      <c r="Z8" s="5">
        <v>7114.2931832337154</v>
      </c>
      <c r="AT8" s="2">
        <f t="shared" si="1"/>
        <v>0</v>
      </c>
      <c r="AU8" s="6">
        <f t="shared" si="2"/>
        <v>0</v>
      </c>
      <c r="AV8" s="2" t="str">
        <f t="shared" si="3"/>
        <v/>
      </c>
      <c r="AW8" s="2">
        <f t="shared" si="4"/>
        <v>50121514.405757107</v>
      </c>
      <c r="AX8" s="2" t="str">
        <f t="shared" si="5"/>
        <v/>
      </c>
      <c r="AY8" s="2">
        <f t="shared" si="6"/>
        <v>1123962.7636806031</v>
      </c>
    </row>
    <row r="9" spans="1:51" x14ac:dyDescent="0.25">
      <c r="A9" s="5">
        <v>30</v>
      </c>
      <c r="B9" s="5">
        <v>1000</v>
      </c>
      <c r="C9" s="5">
        <v>8000</v>
      </c>
      <c r="D9" s="5">
        <v>3.5000000000000003E-2</v>
      </c>
      <c r="E9" s="5">
        <v>15</v>
      </c>
      <c r="F9" s="5">
        <v>15</v>
      </c>
      <c r="G9" s="5">
        <v>7</v>
      </c>
      <c r="I9" s="5">
        <v>-1</v>
      </c>
      <c r="J9" s="5" t="s">
        <v>26</v>
      </c>
      <c r="K9" s="5" t="s">
        <v>19</v>
      </c>
      <c r="L9" s="5" t="s">
        <v>20</v>
      </c>
      <c r="M9" s="5" t="s">
        <v>55</v>
      </c>
      <c r="N9" s="5" t="s">
        <v>17</v>
      </c>
      <c r="O9" s="5" t="s">
        <v>12</v>
      </c>
      <c r="P9" s="5">
        <v>21.080982899999995</v>
      </c>
      <c r="Q9" s="5">
        <v>0.18729578185570012</v>
      </c>
      <c r="R9" s="5">
        <v>8.7446968155698414E-4</v>
      </c>
      <c r="U9" s="5">
        <v>47407794.074856959</v>
      </c>
      <c r="W9" s="5">
        <v>1063108.2456330713</v>
      </c>
      <c r="X9" s="5">
        <v>41.22249180535858</v>
      </c>
      <c r="Y9" s="5">
        <v>3.4570694158752449E-3</v>
      </c>
      <c r="Z9" s="5">
        <v>8268.4142553922538</v>
      </c>
      <c r="AT9" s="2">
        <f t="shared" si="1"/>
        <v>0</v>
      </c>
      <c r="AU9" s="6">
        <f t="shared" si="2"/>
        <v>0</v>
      </c>
      <c r="AV9" s="2" t="str">
        <f t="shared" si="3"/>
        <v/>
      </c>
      <c r="AW9" s="2">
        <f t="shared" si="4"/>
        <v>47407794.074856959</v>
      </c>
      <c r="AX9" s="2" t="str">
        <f t="shared" si="5"/>
        <v/>
      </c>
      <c r="AY9" s="2">
        <f t="shared" si="6"/>
        <v>1063108.2456330713</v>
      </c>
    </row>
    <row r="10" spans="1:51" x14ac:dyDescent="0.25">
      <c r="A10" s="5">
        <v>30</v>
      </c>
      <c r="B10" s="5">
        <v>1000</v>
      </c>
      <c r="C10" s="5">
        <v>9000</v>
      </c>
      <c r="D10" s="5">
        <v>3.5000000000000003E-2</v>
      </c>
      <c r="E10" s="5">
        <v>15</v>
      </c>
      <c r="F10" s="5">
        <v>15</v>
      </c>
      <c r="G10" s="5">
        <v>7</v>
      </c>
      <c r="I10" s="5">
        <v>-1</v>
      </c>
      <c r="J10" s="5" t="s">
        <v>26</v>
      </c>
      <c r="K10" s="5" t="s">
        <v>19</v>
      </c>
      <c r="L10" s="5" t="s">
        <v>20</v>
      </c>
      <c r="M10" s="5" t="s">
        <v>55</v>
      </c>
      <c r="N10" s="5" t="s">
        <v>17</v>
      </c>
      <c r="O10" s="5" t="s">
        <v>12</v>
      </c>
      <c r="P10" s="5">
        <v>23.307858599999992</v>
      </c>
      <c r="Q10" s="5">
        <v>0.21279169271133969</v>
      </c>
      <c r="R10" s="5">
        <v>1.0201388868846253E-3</v>
      </c>
      <c r="U10" s="5">
        <v>45672460.225174285</v>
      </c>
      <c r="W10" s="5">
        <v>1024193.8063404347</v>
      </c>
      <c r="X10" s="5">
        <v>41.32857861978048</v>
      </c>
      <c r="Y10" s="5">
        <v>2.1989158396823333E-3</v>
      </c>
      <c r="Z10" s="5">
        <v>9414.5959752931576</v>
      </c>
      <c r="AT10" s="2">
        <f t="shared" si="1"/>
        <v>0</v>
      </c>
      <c r="AU10" s="6">
        <f t="shared" si="2"/>
        <v>0</v>
      </c>
      <c r="AV10" s="2" t="str">
        <f t="shared" si="3"/>
        <v/>
      </c>
      <c r="AW10" s="2">
        <f t="shared" si="4"/>
        <v>45672460.225174285</v>
      </c>
      <c r="AX10" s="2" t="str">
        <f t="shared" si="5"/>
        <v/>
      </c>
      <c r="AY10" s="2">
        <f t="shared" si="6"/>
        <v>1024193.8063404347</v>
      </c>
    </row>
    <row r="11" spans="1:51" x14ac:dyDescent="0.25">
      <c r="A11" s="5">
        <v>30</v>
      </c>
      <c r="B11" s="5">
        <v>1000</v>
      </c>
      <c r="C11" s="5">
        <v>10000</v>
      </c>
      <c r="D11" s="5">
        <v>3.5000000000000003E-2</v>
      </c>
      <c r="E11" s="5">
        <v>15</v>
      </c>
      <c r="F11" s="5">
        <v>15</v>
      </c>
      <c r="G11" s="5">
        <v>7</v>
      </c>
      <c r="I11" s="5">
        <v>-1</v>
      </c>
      <c r="J11" s="5" t="s">
        <v>26</v>
      </c>
      <c r="K11" s="5" t="s">
        <v>19</v>
      </c>
      <c r="L11" s="5" t="s">
        <v>20</v>
      </c>
      <c r="M11" s="5" t="s">
        <v>55</v>
      </c>
      <c r="N11" s="5" t="s">
        <v>17</v>
      </c>
      <c r="O11" s="5" t="s">
        <v>12</v>
      </c>
      <c r="P11" s="5">
        <v>25.539364799999998</v>
      </c>
      <c r="Q11" s="5">
        <v>0.23833451398502487</v>
      </c>
      <c r="R11" s="5">
        <v>1.1672035129376146E-3</v>
      </c>
      <c r="U11" s="5">
        <v>44568406.784686573</v>
      </c>
      <c r="W11" s="5">
        <v>999435.67660445254</v>
      </c>
      <c r="X11" s="5">
        <v>41.416166055430793</v>
      </c>
      <c r="Y11" s="5">
        <v>6.3855563754821199E-4</v>
      </c>
      <c r="Z11" s="5">
        <v>10564.913857537351</v>
      </c>
      <c r="AT11" s="2">
        <f t="shared" si="1"/>
        <v>0</v>
      </c>
      <c r="AU11" s="6">
        <f t="shared" si="2"/>
        <v>0</v>
      </c>
      <c r="AV11" s="2" t="str">
        <f t="shared" si="3"/>
        <v/>
      </c>
      <c r="AW11" s="2">
        <f t="shared" si="4"/>
        <v>44568406.784686573</v>
      </c>
      <c r="AX11" s="2" t="str">
        <f t="shared" si="5"/>
        <v/>
      </c>
      <c r="AY11" s="2">
        <f t="shared" si="6"/>
        <v>999435.67660445254</v>
      </c>
    </row>
    <row r="12" spans="1:51" x14ac:dyDescent="0.25">
      <c r="A12" s="5">
        <v>30</v>
      </c>
      <c r="B12" s="5">
        <v>2000</v>
      </c>
      <c r="C12" s="5">
        <v>1000</v>
      </c>
      <c r="D12" s="5">
        <v>3.5000000000000003E-2</v>
      </c>
      <c r="E12" s="5">
        <v>15</v>
      </c>
      <c r="F12" s="5">
        <v>15</v>
      </c>
      <c r="G12" s="5">
        <v>7</v>
      </c>
      <c r="I12" s="5">
        <v>-1</v>
      </c>
      <c r="J12" s="5" t="s">
        <v>26</v>
      </c>
      <c r="K12" s="5" t="s">
        <v>19</v>
      </c>
      <c r="L12" s="5" t="s">
        <v>20</v>
      </c>
      <c r="M12" s="5" t="s">
        <v>55</v>
      </c>
      <c r="N12" s="5" t="s">
        <v>17</v>
      </c>
      <c r="O12" s="5" t="s">
        <v>12</v>
      </c>
      <c r="P12" s="5">
        <v>5.7397189999999982</v>
      </c>
      <c r="Q12" s="5">
        <v>0.14188151675463959</v>
      </c>
      <c r="R12" s="5">
        <v>1.770308177852723E-3</v>
      </c>
      <c r="U12" s="5">
        <v>12099559.349547105</v>
      </c>
      <c r="W12" s="5">
        <v>271329.67403459724</v>
      </c>
      <c r="X12" s="5">
        <v>47.95372987357316</v>
      </c>
      <c r="Y12" s="5">
        <v>5.8876128774345622E-2</v>
      </c>
      <c r="Z12" s="5">
        <v>0.77251851472550515</v>
      </c>
      <c r="AT12" s="2">
        <f t="shared" si="1"/>
        <v>0</v>
      </c>
      <c r="AU12" s="6">
        <f t="shared" si="2"/>
        <v>0</v>
      </c>
      <c r="AV12" s="2" t="str">
        <f t="shared" si="3"/>
        <v/>
      </c>
      <c r="AW12" s="2">
        <f t="shared" si="4"/>
        <v>12099559.349547105</v>
      </c>
      <c r="AX12" s="2" t="str">
        <f t="shared" si="5"/>
        <v/>
      </c>
      <c r="AY12" s="2">
        <f t="shared" si="6"/>
        <v>271329.67403459724</v>
      </c>
    </row>
    <row r="13" spans="1:51" x14ac:dyDescent="0.25">
      <c r="A13" s="5">
        <v>30</v>
      </c>
      <c r="B13" s="5">
        <v>2000</v>
      </c>
      <c r="C13" s="5">
        <v>2000</v>
      </c>
      <c r="D13" s="5">
        <v>3.5000000000000003E-2</v>
      </c>
      <c r="E13" s="5">
        <v>15</v>
      </c>
      <c r="F13" s="5">
        <v>15</v>
      </c>
      <c r="G13" s="5">
        <v>7</v>
      </c>
      <c r="I13" s="5">
        <v>-1</v>
      </c>
      <c r="J13" s="5" t="s">
        <v>26</v>
      </c>
      <c r="K13" s="5" t="s">
        <v>19</v>
      </c>
      <c r="L13" s="5" t="s">
        <v>20</v>
      </c>
      <c r="M13" s="5" t="s">
        <v>55</v>
      </c>
      <c r="N13" s="5" t="s">
        <v>17</v>
      </c>
      <c r="O13" s="5" t="s">
        <v>12</v>
      </c>
      <c r="P13" s="5">
        <v>6.3692486000000015</v>
      </c>
      <c r="Q13" s="5">
        <v>0.20366260663121574</v>
      </c>
      <c r="R13" s="5">
        <v>3.2220412298737855E-3</v>
      </c>
      <c r="U13" s="5">
        <v>7798510.6311072679</v>
      </c>
      <c r="W13" s="5">
        <v>174879.70316645273</v>
      </c>
      <c r="X13" s="5">
        <v>50.932652101177197</v>
      </c>
      <c r="Y13" s="5">
        <v>7.8321971504922955E-2</v>
      </c>
      <c r="Z13" s="5">
        <v>1.6759777784860161</v>
      </c>
      <c r="AT13" s="2">
        <f t="shared" si="1"/>
        <v>0</v>
      </c>
      <c r="AU13" s="6">
        <f t="shared" si="2"/>
        <v>0</v>
      </c>
      <c r="AV13" s="2" t="str">
        <f t="shared" si="3"/>
        <v/>
      </c>
      <c r="AW13" s="2">
        <f t="shared" si="4"/>
        <v>7798510.6311072679</v>
      </c>
      <c r="AX13" s="2" t="str">
        <f t="shared" si="5"/>
        <v/>
      </c>
      <c r="AY13" s="2">
        <f t="shared" si="6"/>
        <v>174879.70316645273</v>
      </c>
    </row>
    <row r="14" spans="1:51" x14ac:dyDescent="0.25">
      <c r="A14" s="5">
        <v>30</v>
      </c>
      <c r="B14" s="5">
        <v>2000</v>
      </c>
      <c r="C14" s="5">
        <v>3000</v>
      </c>
      <c r="D14" s="5">
        <v>3.5000000000000003E-2</v>
      </c>
      <c r="E14" s="5">
        <v>15</v>
      </c>
      <c r="F14" s="5">
        <v>15</v>
      </c>
      <c r="G14" s="5">
        <v>7</v>
      </c>
      <c r="I14" s="5">
        <v>-1</v>
      </c>
      <c r="J14" s="5" t="s">
        <v>26</v>
      </c>
      <c r="K14" s="5" t="s">
        <v>19</v>
      </c>
      <c r="L14" s="5" t="s">
        <v>20</v>
      </c>
      <c r="M14" s="5" t="s">
        <v>55</v>
      </c>
      <c r="N14" s="5" t="s">
        <v>17</v>
      </c>
      <c r="O14" s="5" t="s">
        <v>12</v>
      </c>
      <c r="P14" s="5">
        <v>6.1820000000000004</v>
      </c>
      <c r="Q14" s="5">
        <v>0.25138952534648856</v>
      </c>
      <c r="R14" s="5">
        <v>4.9490940958294262E-3</v>
      </c>
      <c r="U14" s="5">
        <v>5881914.8310835054</v>
      </c>
      <c r="W14" s="5">
        <v>131900.50874678235</v>
      </c>
      <c r="X14" s="5">
        <v>54.434678007164841</v>
      </c>
      <c r="Y14" s="5">
        <v>0.10228181520884111</v>
      </c>
      <c r="Z14" s="5">
        <v>2.3596915437739518</v>
      </c>
      <c r="AT14" s="2">
        <f t="shared" si="1"/>
        <v>0</v>
      </c>
      <c r="AU14" s="6">
        <f t="shared" si="2"/>
        <v>0</v>
      </c>
      <c r="AV14" s="2" t="str">
        <f t="shared" si="3"/>
        <v/>
      </c>
      <c r="AW14" s="2">
        <f t="shared" si="4"/>
        <v>5881914.8310835054</v>
      </c>
      <c r="AX14" s="2" t="str">
        <f t="shared" si="5"/>
        <v/>
      </c>
      <c r="AY14" s="2">
        <f t="shared" si="6"/>
        <v>131900.50874678235</v>
      </c>
    </row>
    <row r="15" spans="1:51" x14ac:dyDescent="0.25">
      <c r="A15" s="5">
        <v>30</v>
      </c>
      <c r="B15" s="5">
        <v>2000</v>
      </c>
      <c r="C15" s="5">
        <v>4000</v>
      </c>
      <c r="D15" s="5">
        <v>3.5000000000000003E-2</v>
      </c>
      <c r="E15" s="5">
        <v>15</v>
      </c>
      <c r="F15" s="5">
        <v>15</v>
      </c>
      <c r="G15" s="5">
        <v>7</v>
      </c>
      <c r="I15" s="5">
        <v>-1</v>
      </c>
      <c r="J15" s="5" t="s">
        <v>26</v>
      </c>
      <c r="K15" s="5" t="s">
        <v>19</v>
      </c>
      <c r="L15" s="5" t="s">
        <v>20</v>
      </c>
      <c r="M15" s="5" t="s">
        <v>55</v>
      </c>
      <c r="N15" s="5" t="s">
        <v>17</v>
      </c>
      <c r="O15" s="5" t="s">
        <v>12</v>
      </c>
      <c r="P15" s="5">
        <v>7.5049999999999999</v>
      </c>
      <c r="Q15" s="5">
        <v>0.32430013295160193</v>
      </c>
      <c r="R15" s="5">
        <v>6.7426040696236447E-3</v>
      </c>
      <c r="U15" s="5">
        <v>4954777.6256903587</v>
      </c>
      <c r="W15" s="5">
        <v>111109.68253094285</v>
      </c>
      <c r="X15" s="5">
        <v>55.447162158313432</v>
      </c>
      <c r="Y15" s="5">
        <v>0.10566060717925313</v>
      </c>
      <c r="Z15" s="5">
        <v>2.9796776879768472</v>
      </c>
      <c r="AT15" s="2">
        <f t="shared" si="1"/>
        <v>0</v>
      </c>
      <c r="AU15" s="6">
        <f t="shared" si="2"/>
        <v>0</v>
      </c>
      <c r="AV15" s="2" t="str">
        <f t="shared" si="3"/>
        <v/>
      </c>
      <c r="AW15" s="2">
        <f t="shared" si="4"/>
        <v>4954777.6256903587</v>
      </c>
      <c r="AX15" s="2" t="str">
        <f t="shared" si="5"/>
        <v/>
      </c>
      <c r="AY15" s="2">
        <f t="shared" si="6"/>
        <v>111109.68253094285</v>
      </c>
    </row>
    <row r="16" spans="1:51" x14ac:dyDescent="0.25">
      <c r="A16" s="5">
        <v>30</v>
      </c>
      <c r="B16" s="5">
        <v>2000</v>
      </c>
      <c r="C16" s="5">
        <v>5000</v>
      </c>
      <c r="D16" s="5">
        <v>3.5000000000000003E-2</v>
      </c>
      <c r="E16" s="5">
        <v>15</v>
      </c>
      <c r="F16" s="5">
        <v>15</v>
      </c>
      <c r="G16" s="5">
        <v>7</v>
      </c>
      <c r="I16" s="5">
        <v>-1</v>
      </c>
      <c r="J16" s="5" t="s">
        <v>26</v>
      </c>
      <c r="K16" s="5" t="s">
        <v>19</v>
      </c>
      <c r="L16" s="5" t="s">
        <v>20</v>
      </c>
      <c r="M16" s="5" t="s">
        <v>55</v>
      </c>
      <c r="N16" s="5" t="s">
        <v>17</v>
      </c>
      <c r="O16" s="5" t="s">
        <v>12</v>
      </c>
      <c r="P16" s="5">
        <v>8.7400205</v>
      </c>
      <c r="Q16" s="5">
        <v>0.39598450406810892</v>
      </c>
      <c r="R16" s="5">
        <v>8.5863597521921055E-3</v>
      </c>
      <c r="U16" s="5">
        <v>4425066.1123229675</v>
      </c>
      <c r="W16" s="5">
        <v>99231.030746840726</v>
      </c>
      <c r="X16" s="5">
        <v>56.272787294906578</v>
      </c>
      <c r="Y16" s="5">
        <v>0.10882193419779744</v>
      </c>
      <c r="Z16" s="5">
        <v>12508.374386782558</v>
      </c>
      <c r="AT16" s="2">
        <f t="shared" si="1"/>
        <v>0</v>
      </c>
      <c r="AU16" s="6">
        <f t="shared" si="2"/>
        <v>0</v>
      </c>
      <c r="AV16" s="2" t="str">
        <f t="shared" si="3"/>
        <v/>
      </c>
      <c r="AW16" s="2">
        <f t="shared" si="4"/>
        <v>4425066.1123229675</v>
      </c>
      <c r="AX16" s="2" t="str">
        <f t="shared" si="5"/>
        <v/>
      </c>
      <c r="AY16" s="2">
        <f t="shared" si="6"/>
        <v>99231.030746840726</v>
      </c>
    </row>
    <row r="17" spans="1:51" x14ac:dyDescent="0.25">
      <c r="A17" s="5">
        <v>30</v>
      </c>
      <c r="B17" s="5">
        <v>2000</v>
      </c>
      <c r="C17" s="5">
        <v>6000</v>
      </c>
      <c r="D17" s="5">
        <v>3.5000000000000003E-2</v>
      </c>
      <c r="E17" s="5">
        <v>15</v>
      </c>
      <c r="F17" s="5">
        <v>15</v>
      </c>
      <c r="G17" s="5">
        <v>7</v>
      </c>
      <c r="I17" s="5">
        <v>-1</v>
      </c>
      <c r="J17" s="5" t="s">
        <v>26</v>
      </c>
      <c r="K17" s="5" t="s">
        <v>19</v>
      </c>
      <c r="L17" s="5" t="s">
        <v>20</v>
      </c>
      <c r="M17" s="5" t="s">
        <v>55</v>
      </c>
      <c r="N17" s="5" t="s">
        <v>17</v>
      </c>
      <c r="O17" s="5" t="s">
        <v>12</v>
      </c>
      <c r="P17" s="5">
        <v>9.9580205000000017</v>
      </c>
      <c r="Q17" s="5">
        <v>0.46775264492573682</v>
      </c>
      <c r="R17" s="5">
        <v>1.0470437041926461E-2</v>
      </c>
      <c r="U17" s="5">
        <v>4094702.3545940053</v>
      </c>
      <c r="W17" s="5">
        <v>91822.703872457554</v>
      </c>
      <c r="X17" s="5">
        <v>56.924994984347784</v>
      </c>
      <c r="Y17" s="5">
        <v>0.11123773885340174</v>
      </c>
      <c r="Z17" s="5">
        <v>14994.136970828484</v>
      </c>
      <c r="AT17" s="2">
        <f t="shared" si="1"/>
        <v>0</v>
      </c>
      <c r="AU17" s="6">
        <f t="shared" si="2"/>
        <v>0</v>
      </c>
      <c r="AV17" s="2" t="str">
        <f t="shared" si="3"/>
        <v/>
      </c>
      <c r="AW17" s="2">
        <f t="shared" si="4"/>
        <v>4094702.3545940053</v>
      </c>
      <c r="AX17" s="2" t="str">
        <f t="shared" si="5"/>
        <v/>
      </c>
      <c r="AY17" s="2">
        <f t="shared" si="6"/>
        <v>91822.703872457554</v>
      </c>
    </row>
    <row r="18" spans="1:51" x14ac:dyDescent="0.25">
      <c r="A18" s="5">
        <v>30</v>
      </c>
      <c r="B18" s="5">
        <v>2000</v>
      </c>
      <c r="C18" s="5">
        <v>7000</v>
      </c>
      <c r="D18" s="5">
        <v>3.5000000000000003E-2</v>
      </c>
      <c r="E18" s="5">
        <v>15</v>
      </c>
      <c r="F18" s="5">
        <v>15</v>
      </c>
      <c r="G18" s="5">
        <v>7</v>
      </c>
      <c r="I18" s="5">
        <v>-1</v>
      </c>
      <c r="J18" s="5" t="s">
        <v>26</v>
      </c>
      <c r="K18" s="5" t="s">
        <v>19</v>
      </c>
      <c r="L18" s="5" t="s">
        <v>20</v>
      </c>
      <c r="M18" s="5" t="s">
        <v>55</v>
      </c>
      <c r="N18" s="5" t="s">
        <v>17</v>
      </c>
      <c r="O18" s="5" t="s">
        <v>12</v>
      </c>
      <c r="P18" s="5">
        <v>11.173592900000003</v>
      </c>
      <c r="Q18" s="5">
        <v>0.53977343703604075</v>
      </c>
      <c r="R18" s="5">
        <v>1.2384633121623289E-2</v>
      </c>
      <c r="U18" s="5">
        <v>3879241.5722156791</v>
      </c>
      <c r="W18" s="5">
        <v>86991.048259136514</v>
      </c>
      <c r="X18" s="5">
        <v>57.446672393917886</v>
      </c>
      <c r="Y18" s="5">
        <v>0.11301306902783365</v>
      </c>
      <c r="Z18" s="5">
        <v>17500.304970424713</v>
      </c>
      <c r="AT18" s="2">
        <f t="shared" si="1"/>
        <v>0</v>
      </c>
      <c r="AU18" s="6">
        <f t="shared" si="2"/>
        <v>0</v>
      </c>
      <c r="AV18" s="2" t="str">
        <f t="shared" si="3"/>
        <v/>
      </c>
      <c r="AW18" s="2">
        <f t="shared" si="4"/>
        <v>3879241.5722156791</v>
      </c>
      <c r="AX18" s="2" t="str">
        <f t="shared" si="5"/>
        <v/>
      </c>
      <c r="AY18" s="2">
        <f t="shared" si="6"/>
        <v>86991.048259136514</v>
      </c>
    </row>
    <row r="19" spans="1:51" x14ac:dyDescent="0.25">
      <c r="A19" s="5">
        <v>30</v>
      </c>
      <c r="B19" s="5">
        <v>2000</v>
      </c>
      <c r="C19" s="5">
        <v>8000</v>
      </c>
      <c r="D19" s="5">
        <v>3.5000000000000003E-2</v>
      </c>
      <c r="E19" s="5">
        <v>15</v>
      </c>
      <c r="F19" s="5">
        <v>15</v>
      </c>
      <c r="G19" s="5">
        <v>7</v>
      </c>
      <c r="I19" s="5">
        <v>-1</v>
      </c>
      <c r="J19" s="5" t="s">
        <v>26</v>
      </c>
      <c r="K19" s="5" t="s">
        <v>19</v>
      </c>
      <c r="L19" s="5" t="s">
        <v>20</v>
      </c>
      <c r="M19" s="5" t="s">
        <v>55</v>
      </c>
      <c r="N19" s="5" t="s">
        <v>17</v>
      </c>
      <c r="O19" s="5" t="s">
        <v>12</v>
      </c>
      <c r="P19" s="5">
        <v>12.406410500000003</v>
      </c>
      <c r="Q19" s="5">
        <v>0.61241645695992342</v>
      </c>
      <c r="R19" s="5">
        <v>1.4320505165181329E-2</v>
      </c>
      <c r="U19" s="5">
        <v>3736234.4491613624</v>
      </c>
      <c r="W19" s="5">
        <v>83784.148324850408</v>
      </c>
      <c r="X19" s="5">
        <v>57.857506857111126</v>
      </c>
      <c r="Y19" s="5">
        <v>0.11416422232138436</v>
      </c>
      <c r="Z19" s="5">
        <v>20054.069628528887</v>
      </c>
      <c r="AT19" s="2">
        <f t="shared" si="1"/>
        <v>0</v>
      </c>
      <c r="AU19" s="6">
        <f t="shared" si="2"/>
        <v>0</v>
      </c>
      <c r="AV19" s="2" t="str">
        <f t="shared" si="3"/>
        <v/>
      </c>
      <c r="AW19" s="2">
        <f t="shared" si="4"/>
        <v>3736234.4491613624</v>
      </c>
      <c r="AX19" s="2" t="str">
        <f t="shared" si="5"/>
        <v/>
      </c>
      <c r="AY19" s="2">
        <f t="shared" si="6"/>
        <v>83784.148324850408</v>
      </c>
    </row>
    <row r="20" spans="1:51" x14ac:dyDescent="0.25">
      <c r="A20" s="5">
        <v>30</v>
      </c>
      <c r="B20" s="5">
        <v>2000</v>
      </c>
      <c r="C20" s="5">
        <v>9000</v>
      </c>
      <c r="D20" s="5">
        <v>3.5000000000000003E-2</v>
      </c>
      <c r="E20" s="5">
        <v>15</v>
      </c>
      <c r="F20" s="5">
        <v>15</v>
      </c>
      <c r="G20" s="5">
        <v>7</v>
      </c>
      <c r="I20" s="5">
        <v>-1</v>
      </c>
      <c r="J20" s="5" t="s">
        <v>26</v>
      </c>
      <c r="K20" s="5" t="s">
        <v>19</v>
      </c>
      <c r="L20" s="5" t="s">
        <v>20</v>
      </c>
      <c r="M20" s="5" t="s">
        <v>55</v>
      </c>
      <c r="N20" s="5" t="s">
        <v>17</v>
      </c>
      <c r="O20" s="5" t="s">
        <v>12</v>
      </c>
      <c r="P20" s="5">
        <v>13.656248600000005</v>
      </c>
      <c r="Q20" s="5">
        <v>0.68557845495612812</v>
      </c>
      <c r="R20" s="5">
        <v>1.6271694010008796E-2</v>
      </c>
      <c r="U20" s="5">
        <v>3641831.7506223461</v>
      </c>
      <c r="W20" s="5">
        <v>81667.190782629143</v>
      </c>
      <c r="X20" s="5">
        <v>58.184784718578094</v>
      </c>
      <c r="Y20" s="5">
        <v>0.11482677226127475</v>
      </c>
      <c r="Z20" s="5">
        <v>22613.51628087378</v>
      </c>
      <c r="AT20" s="2">
        <f t="shared" si="1"/>
        <v>0</v>
      </c>
      <c r="AU20" s="6">
        <f t="shared" si="2"/>
        <v>0</v>
      </c>
      <c r="AV20" s="2" t="str">
        <f t="shared" si="3"/>
        <v/>
      </c>
      <c r="AW20" s="2">
        <f t="shared" si="4"/>
        <v>3641831.7506223461</v>
      </c>
      <c r="AX20" s="2" t="str">
        <f t="shared" si="5"/>
        <v/>
      </c>
      <c r="AY20" s="2">
        <f t="shared" si="6"/>
        <v>81667.190782629143</v>
      </c>
    </row>
    <row r="21" spans="1:51" x14ac:dyDescent="0.25">
      <c r="A21" s="5">
        <v>30</v>
      </c>
      <c r="B21" s="5">
        <v>2000</v>
      </c>
      <c r="C21" s="5">
        <v>10000</v>
      </c>
      <c r="D21" s="5">
        <v>3.5000000000000003E-2</v>
      </c>
      <c r="E21" s="5">
        <v>15</v>
      </c>
      <c r="F21" s="5">
        <v>15</v>
      </c>
      <c r="G21" s="5">
        <v>7</v>
      </c>
      <c r="I21" s="5">
        <v>-1</v>
      </c>
      <c r="J21" s="5" t="s">
        <v>26</v>
      </c>
      <c r="K21" s="5" t="s">
        <v>19</v>
      </c>
      <c r="L21" s="5" t="s">
        <v>20</v>
      </c>
      <c r="M21" s="5" t="s">
        <v>55</v>
      </c>
      <c r="N21" s="5" t="s">
        <v>17</v>
      </c>
      <c r="O21" s="5" t="s">
        <v>12</v>
      </c>
      <c r="P21" s="5">
        <v>14.947410500000004</v>
      </c>
      <c r="Q21" s="5">
        <v>0.75984893405759368</v>
      </c>
      <c r="R21" s="5">
        <v>1.8235458676874546E-2</v>
      </c>
      <c r="U21" s="5">
        <v>3581244.0068327836</v>
      </c>
      <c r="W21" s="5">
        <v>80308.525371931435</v>
      </c>
      <c r="X21" s="5">
        <v>58.431398053528518</v>
      </c>
      <c r="Y21" s="5">
        <v>0.11492436895113461</v>
      </c>
      <c r="Z21" s="5">
        <v>25330.478387206549</v>
      </c>
      <c r="AT21" s="2">
        <f t="shared" si="1"/>
        <v>0</v>
      </c>
      <c r="AU21" s="6">
        <f t="shared" si="2"/>
        <v>0</v>
      </c>
      <c r="AV21" s="2" t="str">
        <f t="shared" si="3"/>
        <v/>
      </c>
      <c r="AW21" s="2">
        <f t="shared" si="4"/>
        <v>3581244.0068327836</v>
      </c>
      <c r="AX21" s="2" t="str">
        <f t="shared" si="5"/>
        <v/>
      </c>
      <c r="AY21" s="2">
        <f t="shared" si="6"/>
        <v>80308.525371931435</v>
      </c>
    </row>
    <row r="22" spans="1:51" x14ac:dyDescent="0.25">
      <c r="A22" s="5">
        <v>30</v>
      </c>
      <c r="B22" s="5">
        <v>3000</v>
      </c>
      <c r="C22" s="5">
        <v>1000</v>
      </c>
      <c r="D22" s="5">
        <v>3.5000000000000003E-2</v>
      </c>
      <c r="E22" s="5">
        <v>15</v>
      </c>
      <c r="F22" s="5">
        <v>15</v>
      </c>
      <c r="G22" s="5">
        <v>7</v>
      </c>
      <c r="I22" s="5">
        <v>-1</v>
      </c>
      <c r="J22" s="5" t="s">
        <v>26</v>
      </c>
      <c r="K22" s="5" t="s">
        <v>19</v>
      </c>
      <c r="L22" s="5" t="s">
        <v>20</v>
      </c>
      <c r="M22" s="5" t="s">
        <v>55</v>
      </c>
      <c r="N22" s="5" t="s">
        <v>17</v>
      </c>
      <c r="O22" s="5" t="s">
        <v>12</v>
      </c>
      <c r="P22" s="5">
        <v>7.4364686000000004</v>
      </c>
      <c r="Q22" s="5">
        <v>0.37714648999508005</v>
      </c>
      <c r="R22" s="5">
        <v>9.0323068137579589E-3</v>
      </c>
      <c r="U22" s="5">
        <v>3390610.3802987221</v>
      </c>
      <c r="W22" s="5">
        <v>76033.612686829729</v>
      </c>
      <c r="X22" s="5">
        <v>58.385010117903555</v>
      </c>
      <c r="Y22" s="5">
        <v>0.17159451619510818</v>
      </c>
      <c r="Z22" s="5">
        <v>12505.777199082375</v>
      </c>
      <c r="AT22" s="2">
        <f t="shared" si="1"/>
        <v>0</v>
      </c>
      <c r="AU22" s="6">
        <f t="shared" si="2"/>
        <v>0</v>
      </c>
      <c r="AV22" s="2" t="str">
        <f t="shared" si="3"/>
        <v/>
      </c>
      <c r="AW22" s="2">
        <f t="shared" si="4"/>
        <v>3390610.3802987221</v>
      </c>
      <c r="AX22" s="2" t="str">
        <f t="shared" si="5"/>
        <v/>
      </c>
      <c r="AY22" s="2">
        <f t="shared" si="6"/>
        <v>76033.612686829729</v>
      </c>
    </row>
    <row r="23" spans="1:51" x14ac:dyDescent="0.25">
      <c r="A23" s="5">
        <v>30</v>
      </c>
      <c r="B23" s="5">
        <v>3000</v>
      </c>
      <c r="C23" s="5">
        <v>2000</v>
      </c>
      <c r="D23" s="5">
        <v>3.5000000000000003E-2</v>
      </c>
      <c r="E23" s="5">
        <v>15</v>
      </c>
      <c r="F23" s="5">
        <v>15</v>
      </c>
      <c r="G23" s="5">
        <v>7</v>
      </c>
      <c r="I23" s="5">
        <v>-1</v>
      </c>
      <c r="J23" s="5" t="s">
        <v>26</v>
      </c>
      <c r="K23" s="5" t="s">
        <v>19</v>
      </c>
      <c r="L23" s="5" t="s">
        <v>20</v>
      </c>
      <c r="M23" s="5" t="s">
        <v>55</v>
      </c>
      <c r="N23" s="5" t="s">
        <v>17</v>
      </c>
      <c r="O23" s="5" t="s">
        <v>12</v>
      </c>
      <c r="P23" s="5">
        <v>8.6253604999999975</v>
      </c>
      <c r="Q23" s="5">
        <v>0.49989160136926469</v>
      </c>
      <c r="R23" s="5">
        <v>1.3446787426528205E-2</v>
      </c>
      <c r="U23" s="5">
        <v>2599949.7255777256</v>
      </c>
      <c r="W23" s="5">
        <v>58303.239908794683</v>
      </c>
      <c r="X23" s="5">
        <v>61.171232178771618</v>
      </c>
      <c r="Y23" s="5">
        <v>0.2049978637615277</v>
      </c>
      <c r="Z23" s="5">
        <v>8.0197182863775325</v>
      </c>
      <c r="AT23" s="2">
        <f t="shared" si="1"/>
        <v>0</v>
      </c>
      <c r="AU23" s="6">
        <f t="shared" si="2"/>
        <v>0</v>
      </c>
      <c r="AV23" s="2" t="str">
        <f t="shared" si="3"/>
        <v/>
      </c>
      <c r="AW23" s="2">
        <f t="shared" si="4"/>
        <v>2599949.7255777256</v>
      </c>
      <c r="AX23" s="2" t="str">
        <f t="shared" si="5"/>
        <v/>
      </c>
      <c r="AY23" s="2">
        <f t="shared" si="6"/>
        <v>58303.239908794683</v>
      </c>
    </row>
    <row r="24" spans="1:51" x14ac:dyDescent="0.25">
      <c r="A24" s="5">
        <v>30</v>
      </c>
      <c r="B24" s="5">
        <v>3000</v>
      </c>
      <c r="C24" s="5">
        <v>3000</v>
      </c>
      <c r="D24" s="5">
        <v>3.5000000000000003E-2</v>
      </c>
      <c r="E24" s="5">
        <v>15</v>
      </c>
      <c r="F24" s="5">
        <v>15</v>
      </c>
      <c r="G24" s="5">
        <v>7</v>
      </c>
      <c r="I24" s="5">
        <v>-1</v>
      </c>
      <c r="J24" s="5" t="s">
        <v>26</v>
      </c>
      <c r="K24" s="5" t="s">
        <v>19</v>
      </c>
      <c r="L24" s="5" t="s">
        <v>20</v>
      </c>
      <c r="M24" s="5" t="s">
        <v>55</v>
      </c>
      <c r="N24" s="5" t="s">
        <v>17</v>
      </c>
      <c r="O24" s="5" t="s">
        <v>12</v>
      </c>
      <c r="P24" s="5">
        <v>9.2929043</v>
      </c>
      <c r="Q24" s="5">
        <v>0.60851633733240118</v>
      </c>
      <c r="R24" s="5">
        <v>1.8164999447138914E-2</v>
      </c>
      <c r="U24" s="5">
        <v>2178566.5888357316</v>
      </c>
      <c r="W24" s="5">
        <v>48853.825609243278</v>
      </c>
      <c r="X24" s="5">
        <v>64.01003062009336</v>
      </c>
      <c r="Y24" s="5">
        <v>0.24128010533833039</v>
      </c>
      <c r="Z24" s="5">
        <v>9.8777579399588493</v>
      </c>
      <c r="AT24" s="2">
        <f t="shared" si="1"/>
        <v>0</v>
      </c>
      <c r="AU24" s="6">
        <f t="shared" si="2"/>
        <v>0</v>
      </c>
      <c r="AV24" s="2" t="str">
        <f t="shared" si="3"/>
        <v/>
      </c>
      <c r="AW24" s="2">
        <f t="shared" si="4"/>
        <v>2178566.5888357316</v>
      </c>
      <c r="AX24" s="2" t="str">
        <f t="shared" si="5"/>
        <v/>
      </c>
      <c r="AY24" s="2">
        <f t="shared" si="6"/>
        <v>48853.825609243278</v>
      </c>
    </row>
    <row r="25" spans="1:51" x14ac:dyDescent="0.25">
      <c r="A25" s="5">
        <v>30</v>
      </c>
      <c r="B25" s="5">
        <v>3000</v>
      </c>
      <c r="C25" s="5">
        <v>4000</v>
      </c>
      <c r="D25" s="5">
        <v>3.5000000000000003E-2</v>
      </c>
      <c r="E25" s="5">
        <v>15</v>
      </c>
      <c r="F25" s="5">
        <v>15</v>
      </c>
      <c r="G25" s="5">
        <v>7</v>
      </c>
      <c r="I25" s="5">
        <v>-1</v>
      </c>
      <c r="J25" s="5" t="s">
        <v>26</v>
      </c>
      <c r="K25" s="5" t="s">
        <v>19</v>
      </c>
      <c r="L25" s="5" t="s">
        <v>20</v>
      </c>
      <c r="M25" s="5" t="s">
        <v>55</v>
      </c>
      <c r="N25" s="5" t="s">
        <v>17</v>
      </c>
      <c r="O25" s="5" t="s">
        <v>12</v>
      </c>
      <c r="P25" s="5">
        <v>10.046000000000003</v>
      </c>
      <c r="Q25" s="5">
        <v>0.71868937791843601</v>
      </c>
      <c r="R25" s="5">
        <v>2.3110547863777888E-2</v>
      </c>
      <c r="U25" s="5">
        <v>1924561.5002353038</v>
      </c>
      <c r="W25" s="5">
        <v>43157.823308493156</v>
      </c>
      <c r="X25" s="5">
        <v>66.258428526650391</v>
      </c>
      <c r="Y25" s="5">
        <v>0.26989153485857487</v>
      </c>
      <c r="Z25" s="5">
        <v>12.088157388072871</v>
      </c>
      <c r="AT25" s="2">
        <f t="shared" si="1"/>
        <v>0</v>
      </c>
      <c r="AU25" s="6">
        <f t="shared" si="2"/>
        <v>0</v>
      </c>
      <c r="AV25" s="2" t="str">
        <f t="shared" si="3"/>
        <v/>
      </c>
      <c r="AW25" s="2">
        <f t="shared" si="4"/>
        <v>1924561.5002353038</v>
      </c>
      <c r="AX25" s="2" t="str">
        <f t="shared" si="5"/>
        <v/>
      </c>
      <c r="AY25" s="2">
        <f t="shared" si="6"/>
        <v>43157.823308493156</v>
      </c>
    </row>
    <row r="26" spans="1:51" x14ac:dyDescent="0.25">
      <c r="A26" s="5">
        <v>30</v>
      </c>
      <c r="B26" s="5">
        <v>3000</v>
      </c>
      <c r="C26" s="5">
        <v>5000</v>
      </c>
      <c r="D26" s="5">
        <v>3.5000000000000003E-2</v>
      </c>
      <c r="E26" s="5">
        <v>15</v>
      </c>
      <c r="F26" s="5">
        <v>15</v>
      </c>
      <c r="G26" s="5">
        <v>7</v>
      </c>
      <c r="I26" s="5">
        <v>-1</v>
      </c>
      <c r="J26" s="5" t="s">
        <v>26</v>
      </c>
      <c r="K26" s="5" t="s">
        <v>19</v>
      </c>
      <c r="L26" s="5" t="s">
        <v>20</v>
      </c>
      <c r="M26" s="5" t="s">
        <v>55</v>
      </c>
      <c r="N26" s="5" t="s">
        <v>17</v>
      </c>
      <c r="O26" s="5" t="s">
        <v>12</v>
      </c>
      <c r="P26" s="5">
        <v>10.8592943</v>
      </c>
      <c r="Q26" s="5">
        <v>0.83020968770380454</v>
      </c>
      <c r="R26" s="5">
        <v>2.8215914196189216E-2</v>
      </c>
      <c r="U26" s="5">
        <v>1760469.4741294044</v>
      </c>
      <c r="W26" s="5">
        <v>39478.099554201493</v>
      </c>
      <c r="X26" s="5">
        <v>68.060368968514084</v>
      </c>
      <c r="Y26" s="5">
        <v>0.29258674384536498</v>
      </c>
      <c r="Z26" s="5">
        <v>13.143422776520776</v>
      </c>
      <c r="AT26" s="2">
        <f t="shared" si="1"/>
        <v>0</v>
      </c>
      <c r="AU26" s="6">
        <f t="shared" si="2"/>
        <v>0</v>
      </c>
      <c r="AV26" s="2" t="str">
        <f t="shared" si="3"/>
        <v/>
      </c>
      <c r="AW26" s="2">
        <f t="shared" si="4"/>
        <v>1760469.4741294044</v>
      </c>
      <c r="AX26" s="2" t="str">
        <f t="shared" si="5"/>
        <v/>
      </c>
      <c r="AY26" s="2">
        <f t="shared" si="6"/>
        <v>39478.099554201493</v>
      </c>
    </row>
    <row r="27" spans="1:51" x14ac:dyDescent="0.25">
      <c r="A27" s="5">
        <v>30</v>
      </c>
      <c r="B27" s="5">
        <v>3000</v>
      </c>
      <c r="C27" s="5">
        <v>6000</v>
      </c>
      <c r="D27" s="5">
        <v>3.5000000000000003E-2</v>
      </c>
      <c r="E27" s="5">
        <v>15</v>
      </c>
      <c r="F27" s="5">
        <v>15</v>
      </c>
      <c r="G27" s="5">
        <v>7</v>
      </c>
      <c r="I27" s="5">
        <v>-1</v>
      </c>
      <c r="J27" s="5" t="s">
        <v>26</v>
      </c>
      <c r="K27" s="5" t="s">
        <v>19</v>
      </c>
      <c r="L27" s="5" t="s">
        <v>20</v>
      </c>
      <c r="M27" s="5" t="s">
        <v>55</v>
      </c>
      <c r="N27" s="5" t="s">
        <v>17</v>
      </c>
      <c r="O27" s="5" t="s">
        <v>12</v>
      </c>
      <c r="P27" s="5">
        <v>11.6144186</v>
      </c>
      <c r="Q27" s="5">
        <v>0.9395195210336198</v>
      </c>
      <c r="R27" s="5">
        <v>3.3445313982633819E-2</v>
      </c>
      <c r="U27" s="5">
        <v>1649200.6731823145</v>
      </c>
      <c r="W27" s="5">
        <v>36982.923769777204</v>
      </c>
      <c r="X27" s="5">
        <v>69.667596779509566</v>
      </c>
      <c r="Y27" s="5">
        <v>0.31303072719322167</v>
      </c>
      <c r="Z27" s="5">
        <v>14.724868678955557</v>
      </c>
      <c r="AT27" s="2">
        <f t="shared" si="1"/>
        <v>0</v>
      </c>
      <c r="AU27" s="6">
        <f t="shared" si="2"/>
        <v>0</v>
      </c>
      <c r="AV27" s="2" t="str">
        <f t="shared" si="3"/>
        <v/>
      </c>
      <c r="AW27" s="2">
        <f t="shared" si="4"/>
        <v>1649200.6731823145</v>
      </c>
      <c r="AX27" s="2" t="str">
        <f t="shared" si="5"/>
        <v/>
      </c>
      <c r="AY27" s="2">
        <f t="shared" si="6"/>
        <v>36982.923769777204</v>
      </c>
    </row>
    <row r="28" spans="1:51" x14ac:dyDescent="0.25">
      <c r="A28" s="5">
        <v>30</v>
      </c>
      <c r="B28" s="5">
        <v>3000</v>
      </c>
      <c r="C28" s="5">
        <v>7000</v>
      </c>
      <c r="D28" s="5">
        <v>3.5000000000000003E-2</v>
      </c>
      <c r="E28" s="5">
        <v>15</v>
      </c>
      <c r="F28" s="5">
        <v>15</v>
      </c>
      <c r="G28" s="5">
        <v>7</v>
      </c>
      <c r="I28" s="5">
        <v>-1</v>
      </c>
      <c r="J28" s="5" t="s">
        <v>26</v>
      </c>
      <c r="K28" s="5" t="s">
        <v>19</v>
      </c>
      <c r="L28" s="5" t="s">
        <v>20</v>
      </c>
      <c r="M28" s="5" t="s">
        <v>55</v>
      </c>
      <c r="N28" s="5" t="s">
        <v>17</v>
      </c>
      <c r="O28" s="5" t="s">
        <v>12</v>
      </c>
      <c r="P28" s="5">
        <v>12.438074300000002</v>
      </c>
      <c r="Q28" s="5">
        <v>1.0509393083234226</v>
      </c>
      <c r="R28" s="5">
        <v>3.877107591229674E-2</v>
      </c>
      <c r="U28" s="5">
        <v>1571677.0165475556</v>
      </c>
      <c r="W28" s="5">
        <v>35244.47463481209</v>
      </c>
      <c r="X28" s="5">
        <v>70.962785490908232</v>
      </c>
      <c r="Y28" s="5">
        <v>0.32908329770910205</v>
      </c>
      <c r="Z28" s="5">
        <v>17.29341670956715</v>
      </c>
      <c r="AT28" s="2">
        <f t="shared" si="1"/>
        <v>0</v>
      </c>
      <c r="AU28" s="6">
        <f t="shared" si="2"/>
        <v>0</v>
      </c>
      <c r="AV28" s="2" t="str">
        <f t="shared" si="3"/>
        <v/>
      </c>
      <c r="AW28" s="2">
        <f t="shared" si="4"/>
        <v>1571677.0165475556</v>
      </c>
      <c r="AX28" s="2" t="str">
        <f t="shared" si="5"/>
        <v/>
      </c>
      <c r="AY28" s="2">
        <f t="shared" si="6"/>
        <v>35244.47463481209</v>
      </c>
    </row>
    <row r="29" spans="1:51" x14ac:dyDescent="0.25">
      <c r="A29" s="5">
        <v>30</v>
      </c>
      <c r="B29" s="5">
        <v>3000</v>
      </c>
      <c r="C29" s="5">
        <v>8000</v>
      </c>
      <c r="D29" s="5">
        <v>3.5000000000000003E-2</v>
      </c>
      <c r="E29" s="5">
        <v>15</v>
      </c>
      <c r="F29" s="5">
        <v>15</v>
      </c>
      <c r="G29" s="5">
        <v>7</v>
      </c>
      <c r="I29" s="5">
        <v>-1</v>
      </c>
      <c r="J29" s="5" t="s">
        <v>26</v>
      </c>
      <c r="K29" s="5" t="s">
        <v>19</v>
      </c>
      <c r="L29" s="5" t="s">
        <v>20</v>
      </c>
      <c r="M29" s="5" t="s">
        <v>55</v>
      </c>
      <c r="N29" s="5" t="s">
        <v>17</v>
      </c>
      <c r="O29" s="5" t="s">
        <v>12</v>
      </c>
      <c r="P29" s="5">
        <v>13.253970499999999</v>
      </c>
      <c r="Q29" s="5">
        <v>1.1619719872181142</v>
      </c>
      <c r="R29" s="5">
        <v>4.4171561993850278E-2</v>
      </c>
      <c r="U29" s="5">
        <v>1516910.1686775729</v>
      </c>
      <c r="W29" s="5">
        <v>34016.341398619406</v>
      </c>
      <c r="X29" s="5">
        <v>72.095245086057304</v>
      </c>
      <c r="Y29" s="5">
        <v>0.34303367060474443</v>
      </c>
      <c r="Z29" s="5">
        <v>17.29878126366803</v>
      </c>
      <c r="AT29" s="2">
        <f t="shared" si="1"/>
        <v>0</v>
      </c>
      <c r="AU29" s="6">
        <f t="shared" si="2"/>
        <v>0</v>
      </c>
      <c r="AV29" s="2" t="str">
        <f t="shared" si="3"/>
        <v/>
      </c>
      <c r="AW29" s="2">
        <f t="shared" si="4"/>
        <v>1516910.1686775729</v>
      </c>
      <c r="AX29" s="2" t="str">
        <f t="shared" si="5"/>
        <v/>
      </c>
      <c r="AY29" s="2">
        <f t="shared" si="6"/>
        <v>34016.341398619406</v>
      </c>
    </row>
    <row r="30" spans="1:51" x14ac:dyDescent="0.25">
      <c r="A30" s="5">
        <v>30</v>
      </c>
      <c r="B30" s="5">
        <v>3000</v>
      </c>
      <c r="C30" s="5">
        <v>9000</v>
      </c>
      <c r="D30" s="5">
        <v>3.5000000000000003E-2</v>
      </c>
      <c r="E30" s="5">
        <v>15</v>
      </c>
      <c r="F30" s="5">
        <v>15</v>
      </c>
      <c r="G30" s="5">
        <v>7</v>
      </c>
      <c r="I30" s="5">
        <v>-1</v>
      </c>
      <c r="J30" s="5" t="s">
        <v>26</v>
      </c>
      <c r="K30" s="5" t="s">
        <v>19</v>
      </c>
      <c r="L30" s="5" t="s">
        <v>20</v>
      </c>
      <c r="M30" s="5" t="s">
        <v>55</v>
      </c>
      <c r="N30" s="5" t="s">
        <v>17</v>
      </c>
      <c r="O30" s="5" t="s">
        <v>12</v>
      </c>
      <c r="P30" s="5">
        <v>14.115866699999994</v>
      </c>
      <c r="Q30" s="5">
        <v>1.2747235844097067</v>
      </c>
      <c r="R30" s="5">
        <v>4.9630989905489198E-2</v>
      </c>
      <c r="U30" s="5">
        <v>1478225.0167136933</v>
      </c>
      <c r="W30" s="5">
        <v>33148.836279705203</v>
      </c>
      <c r="X30" s="5">
        <v>73.028686881746609</v>
      </c>
      <c r="Y30" s="5">
        <v>0.35416742090054532</v>
      </c>
      <c r="Z30" s="5">
        <v>17.514040608245963</v>
      </c>
      <c r="AT30" s="2">
        <f t="shared" si="1"/>
        <v>0</v>
      </c>
      <c r="AU30" s="6">
        <f t="shared" si="2"/>
        <v>0</v>
      </c>
      <c r="AV30" s="2" t="str">
        <f t="shared" si="3"/>
        <v/>
      </c>
      <c r="AW30" s="2">
        <f t="shared" si="4"/>
        <v>1478225.0167136933</v>
      </c>
      <c r="AX30" s="2" t="str">
        <f t="shared" si="5"/>
        <v/>
      </c>
      <c r="AY30" s="2">
        <f t="shared" si="6"/>
        <v>33148.836279705203</v>
      </c>
    </row>
    <row r="31" spans="1:51" x14ac:dyDescent="0.25">
      <c r="A31" s="5">
        <v>30</v>
      </c>
      <c r="B31" s="5">
        <v>3000</v>
      </c>
      <c r="C31" s="5">
        <v>10000</v>
      </c>
      <c r="D31" s="5">
        <v>3.5000000000000003E-2</v>
      </c>
      <c r="E31" s="5">
        <v>15</v>
      </c>
      <c r="F31" s="5">
        <v>15</v>
      </c>
      <c r="G31" s="5">
        <v>7</v>
      </c>
      <c r="I31" s="5">
        <v>-1</v>
      </c>
      <c r="J31" s="5" t="s">
        <v>26</v>
      </c>
      <c r="K31" s="5" t="s">
        <v>19</v>
      </c>
      <c r="L31" s="5" t="s">
        <v>20</v>
      </c>
      <c r="M31" s="5" t="s">
        <v>55</v>
      </c>
      <c r="N31" s="5" t="s">
        <v>17</v>
      </c>
      <c r="O31" s="5" t="s">
        <v>12</v>
      </c>
      <c r="P31" s="5">
        <v>14.873418599999992</v>
      </c>
      <c r="Q31" s="5">
        <v>1.3833055260982525</v>
      </c>
      <c r="R31" s="5">
        <v>5.5139717905135721E-2</v>
      </c>
      <c r="U31" s="5">
        <v>1451150.5606650803</v>
      </c>
      <c r="W31" s="5">
        <v>32541.698191274805</v>
      </c>
      <c r="X31" s="5">
        <v>73.976652212435354</v>
      </c>
      <c r="Y31" s="5">
        <v>0.3659096064043415</v>
      </c>
      <c r="Z31" s="5">
        <v>19.401183082880515</v>
      </c>
      <c r="AT31" s="2">
        <f t="shared" si="1"/>
        <v>0</v>
      </c>
      <c r="AU31" s="6">
        <f t="shared" si="2"/>
        <v>0</v>
      </c>
      <c r="AV31" s="2" t="str">
        <f t="shared" si="3"/>
        <v/>
      </c>
      <c r="AW31" s="2">
        <f t="shared" si="4"/>
        <v>1451150.5606650803</v>
      </c>
      <c r="AX31" s="2" t="str">
        <f t="shared" si="5"/>
        <v/>
      </c>
      <c r="AY31" s="2">
        <f t="shared" si="6"/>
        <v>32541.698191274805</v>
      </c>
    </row>
    <row r="32" spans="1:51" x14ac:dyDescent="0.25">
      <c r="A32" s="5">
        <v>30</v>
      </c>
      <c r="B32" s="5">
        <v>4000</v>
      </c>
      <c r="C32" s="5">
        <v>1000</v>
      </c>
      <c r="D32" s="5">
        <v>3.5000000000000003E-2</v>
      </c>
      <c r="E32" s="5">
        <v>15</v>
      </c>
      <c r="F32" s="5">
        <v>15</v>
      </c>
      <c r="G32" s="5">
        <v>7</v>
      </c>
      <c r="I32" s="5">
        <v>-1</v>
      </c>
      <c r="J32" s="5" t="s">
        <v>26</v>
      </c>
      <c r="K32" s="5" t="s">
        <v>19</v>
      </c>
      <c r="L32" s="5" t="s">
        <v>20</v>
      </c>
      <c r="M32" s="5" t="s">
        <v>55</v>
      </c>
      <c r="N32" s="5" t="s">
        <v>17</v>
      </c>
      <c r="O32" s="5" t="s">
        <v>12</v>
      </c>
      <c r="P32" s="5">
        <v>8.9613604999999978</v>
      </c>
      <c r="Q32" s="5">
        <v>0.69880469627192265</v>
      </c>
      <c r="R32" s="5">
        <v>2.413918536321593E-2</v>
      </c>
      <c r="U32" s="5">
        <v>1710090.7915930739</v>
      </c>
      <c r="W32" s="5">
        <v>38348.369857773607</v>
      </c>
      <c r="X32" s="5">
        <v>68.614828564316994</v>
      </c>
      <c r="Y32" s="5">
        <v>0.36336751541765638</v>
      </c>
      <c r="Z32" s="5">
        <v>15.67993052705858</v>
      </c>
      <c r="AT32" s="2">
        <f t="shared" si="1"/>
        <v>0</v>
      </c>
      <c r="AU32" s="6">
        <f t="shared" si="2"/>
        <v>0</v>
      </c>
      <c r="AV32" s="2" t="str">
        <f t="shared" si="3"/>
        <v/>
      </c>
      <c r="AW32" s="2">
        <f t="shared" si="4"/>
        <v>1710090.7915930739</v>
      </c>
      <c r="AX32" s="2" t="str">
        <f t="shared" si="5"/>
        <v/>
      </c>
      <c r="AY32" s="2">
        <f t="shared" si="6"/>
        <v>38348.369857773607</v>
      </c>
    </row>
    <row r="33" spans="1:51" x14ac:dyDescent="0.25">
      <c r="A33" s="5">
        <v>30</v>
      </c>
      <c r="B33" s="5">
        <v>4000</v>
      </c>
      <c r="C33" s="5">
        <v>2000</v>
      </c>
      <c r="D33" s="5">
        <v>3.5000000000000003E-2</v>
      </c>
      <c r="E33" s="5">
        <v>15</v>
      </c>
      <c r="F33" s="5">
        <v>15</v>
      </c>
      <c r="G33" s="5">
        <v>7</v>
      </c>
      <c r="I33" s="5">
        <v>-1</v>
      </c>
      <c r="J33" s="5" t="s">
        <v>26</v>
      </c>
      <c r="K33" s="5" t="s">
        <v>19</v>
      </c>
      <c r="L33" s="5" t="s">
        <v>20</v>
      </c>
      <c r="M33" s="5" t="s">
        <v>55</v>
      </c>
      <c r="N33" s="5" t="s">
        <v>17</v>
      </c>
      <c r="O33" s="5" t="s">
        <v>12</v>
      </c>
      <c r="P33" s="5">
        <v>9.6755600000000008</v>
      </c>
      <c r="Q33" s="5">
        <v>0.8570792665045881</v>
      </c>
      <c r="R33" s="5">
        <v>3.285560696026172E-2</v>
      </c>
      <c r="U33" s="5">
        <v>1406757.0237169811</v>
      </c>
      <c r="W33" s="5">
        <v>31546.18392820195</v>
      </c>
      <c r="X33" s="5">
        <v>72.419178495600192</v>
      </c>
      <c r="Y33" s="5">
        <v>0.44039724553581977</v>
      </c>
      <c r="Z33" s="5">
        <v>18.753521621885849</v>
      </c>
      <c r="AT33" s="2">
        <f t="shared" si="1"/>
        <v>0</v>
      </c>
      <c r="AU33" s="6">
        <f t="shared" si="2"/>
        <v>0</v>
      </c>
      <c r="AV33" s="2" t="str">
        <f t="shared" si="3"/>
        <v/>
      </c>
      <c r="AW33" s="2">
        <f t="shared" si="4"/>
        <v>1406757.0237169811</v>
      </c>
      <c r="AX33" s="2" t="str">
        <f t="shared" si="5"/>
        <v/>
      </c>
      <c r="AY33" s="2">
        <f t="shared" si="6"/>
        <v>31546.18392820195</v>
      </c>
    </row>
    <row r="34" spans="1:51" x14ac:dyDescent="0.25">
      <c r="A34" s="5">
        <v>30</v>
      </c>
      <c r="B34" s="5">
        <v>4000</v>
      </c>
      <c r="C34" s="5">
        <v>3000</v>
      </c>
      <c r="D34" s="5">
        <v>3.5000000000000003E-2</v>
      </c>
      <c r="E34" s="5">
        <v>15</v>
      </c>
      <c r="F34" s="5">
        <v>15</v>
      </c>
      <c r="G34" s="5">
        <v>7</v>
      </c>
      <c r="I34" s="5">
        <v>-1</v>
      </c>
      <c r="J34" s="5" t="s">
        <v>26</v>
      </c>
      <c r="K34" s="5" t="s">
        <v>19</v>
      </c>
      <c r="L34" s="5" t="s">
        <v>20</v>
      </c>
      <c r="M34" s="5" t="s">
        <v>55</v>
      </c>
      <c r="N34" s="5" t="s">
        <v>17</v>
      </c>
      <c r="O34" s="5" t="s">
        <v>12</v>
      </c>
      <c r="P34" s="5">
        <v>10.376970500000001</v>
      </c>
      <c r="Q34" s="5">
        <v>1.0141412517614334</v>
      </c>
      <c r="R34" s="5">
        <v>4.2052874620588779E-2</v>
      </c>
      <c r="U34" s="5">
        <v>1223401.8329216035</v>
      </c>
      <c r="W34" s="5">
        <v>27434.488393362222</v>
      </c>
      <c r="X34" s="5">
        <v>75.625742168702971</v>
      </c>
      <c r="Y34" s="5">
        <v>0.50645889278662137</v>
      </c>
      <c r="Z34" s="5">
        <v>24.746426336325925</v>
      </c>
      <c r="AT34" s="2">
        <f t="shared" si="1"/>
        <v>0</v>
      </c>
      <c r="AU34" s="6">
        <f t="shared" si="2"/>
        <v>0</v>
      </c>
      <c r="AV34" s="2" t="str">
        <f t="shared" si="3"/>
        <v/>
      </c>
      <c r="AW34" s="2">
        <f t="shared" si="4"/>
        <v>1223401.8329216035</v>
      </c>
      <c r="AX34" s="2" t="str">
        <f t="shared" si="5"/>
        <v/>
      </c>
      <c r="AY34" s="2">
        <f t="shared" si="6"/>
        <v>27434.488393362222</v>
      </c>
    </row>
    <row r="35" spans="1:51" x14ac:dyDescent="0.25">
      <c r="A35" s="5">
        <v>30</v>
      </c>
      <c r="B35" s="5">
        <v>4000</v>
      </c>
      <c r="C35" s="5">
        <v>4000</v>
      </c>
      <c r="D35" s="5">
        <v>3.5000000000000003E-2</v>
      </c>
      <c r="E35" s="5">
        <v>15</v>
      </c>
      <c r="F35" s="5">
        <v>15</v>
      </c>
      <c r="G35" s="5">
        <v>7</v>
      </c>
      <c r="I35" s="5">
        <v>-1</v>
      </c>
      <c r="J35" s="5" t="s">
        <v>26</v>
      </c>
      <c r="K35" s="5" t="s">
        <v>19</v>
      </c>
      <c r="L35" s="5" t="s">
        <v>20</v>
      </c>
      <c r="M35" s="5" t="s">
        <v>55</v>
      </c>
      <c r="N35" s="5" t="s">
        <v>17</v>
      </c>
      <c r="O35" s="5" t="s">
        <v>12</v>
      </c>
      <c r="P35" s="5">
        <v>11.1539705</v>
      </c>
      <c r="Q35" s="5">
        <v>1.1741393216564169</v>
      </c>
      <c r="R35" s="5">
        <v>5.1618689041693741E-2</v>
      </c>
      <c r="U35" s="5">
        <v>1103612.0072436556</v>
      </c>
      <c r="W35" s="5">
        <v>24748.230702905468</v>
      </c>
      <c r="X35" s="5">
        <v>78.219624555223263</v>
      </c>
      <c r="Y35" s="5">
        <v>0.5599825946283874</v>
      </c>
      <c r="Z35" s="5">
        <v>28.939974874479127</v>
      </c>
      <c r="AT35" s="2">
        <f t="shared" si="1"/>
        <v>0</v>
      </c>
      <c r="AU35" s="6">
        <f t="shared" si="2"/>
        <v>0</v>
      </c>
      <c r="AV35" s="2" t="str">
        <f t="shared" si="3"/>
        <v/>
      </c>
      <c r="AW35" s="2">
        <f t="shared" si="4"/>
        <v>1103612.0072436556</v>
      </c>
      <c r="AX35" s="2" t="str">
        <f t="shared" si="5"/>
        <v/>
      </c>
      <c r="AY35" s="2">
        <f t="shared" si="6"/>
        <v>24748.230702905468</v>
      </c>
    </row>
    <row r="36" spans="1:51" x14ac:dyDescent="0.25">
      <c r="A36" s="5">
        <v>30</v>
      </c>
      <c r="B36" s="5">
        <v>4000</v>
      </c>
      <c r="C36" s="5">
        <v>5000</v>
      </c>
      <c r="D36" s="5">
        <v>3.5000000000000003E-2</v>
      </c>
      <c r="E36" s="5">
        <v>15</v>
      </c>
      <c r="F36" s="5">
        <v>15</v>
      </c>
      <c r="G36" s="5">
        <v>7</v>
      </c>
      <c r="I36" s="5">
        <v>-1</v>
      </c>
      <c r="J36" s="5" t="s">
        <v>26</v>
      </c>
      <c r="K36" s="5" t="s">
        <v>19</v>
      </c>
      <c r="L36" s="5" t="s">
        <v>20</v>
      </c>
      <c r="M36" s="5" t="s">
        <v>55</v>
      </c>
      <c r="N36" s="5" t="s">
        <v>17</v>
      </c>
      <c r="O36" s="5" t="s">
        <v>12</v>
      </c>
      <c r="P36" s="5">
        <v>11.962808600000001</v>
      </c>
      <c r="Q36" s="5">
        <v>1.3355530512011968</v>
      </c>
      <c r="R36" s="5">
        <v>6.146597201608954E-2</v>
      </c>
      <c r="U36" s="5">
        <v>1021337.4204324278</v>
      </c>
      <c r="W36" s="5">
        <v>22903.24311485275</v>
      </c>
      <c r="X36" s="5">
        <v>80.383116897244776</v>
      </c>
      <c r="Y36" s="5">
        <v>0.60454937286607358</v>
      </c>
      <c r="Z36" s="5">
        <v>29.737702411834917</v>
      </c>
      <c r="AT36" s="2">
        <f t="shared" si="1"/>
        <v>0</v>
      </c>
      <c r="AU36" s="6">
        <f t="shared" si="2"/>
        <v>0</v>
      </c>
      <c r="AV36" s="2" t="str">
        <f t="shared" si="3"/>
        <v/>
      </c>
      <c r="AW36" s="2">
        <f t="shared" si="4"/>
        <v>1021337.4204324278</v>
      </c>
      <c r="AX36" s="2" t="str">
        <f t="shared" si="5"/>
        <v/>
      </c>
      <c r="AY36" s="2">
        <f t="shared" si="6"/>
        <v>22903.24311485275</v>
      </c>
    </row>
    <row r="37" spans="1:51" x14ac:dyDescent="0.25">
      <c r="A37" s="5">
        <v>30</v>
      </c>
      <c r="B37" s="5">
        <v>4000</v>
      </c>
      <c r="C37" s="5">
        <v>6000</v>
      </c>
      <c r="D37" s="5">
        <v>3.5000000000000003E-2</v>
      </c>
      <c r="E37" s="5">
        <v>15</v>
      </c>
      <c r="F37" s="5">
        <v>15</v>
      </c>
      <c r="G37" s="5">
        <v>7</v>
      </c>
      <c r="I37" s="5">
        <v>-1</v>
      </c>
      <c r="J37" s="5" t="s">
        <v>26</v>
      </c>
      <c r="K37" s="5" t="s">
        <v>19</v>
      </c>
      <c r="L37" s="5" t="s">
        <v>20</v>
      </c>
      <c r="M37" s="5" t="s">
        <v>55</v>
      </c>
      <c r="N37" s="5" t="s">
        <v>17</v>
      </c>
      <c r="O37" s="5" t="s">
        <v>12</v>
      </c>
      <c r="P37" s="5">
        <v>12.720360499999998</v>
      </c>
      <c r="Q37" s="5">
        <v>1.4945480534251341</v>
      </c>
      <c r="R37" s="5">
        <v>7.1533503131713916E-2</v>
      </c>
      <c r="U37" s="5">
        <v>962860.91643368057</v>
      </c>
      <c r="W37" s="5">
        <v>21591.92174270239</v>
      </c>
      <c r="X37" s="5">
        <v>82.339596750914652</v>
      </c>
      <c r="Y37" s="5">
        <v>0.64521317588873373</v>
      </c>
      <c r="Z37" s="5">
        <v>32.371011707154835</v>
      </c>
      <c r="AT37" s="2">
        <f t="shared" si="1"/>
        <v>0</v>
      </c>
      <c r="AU37" s="6">
        <f t="shared" si="2"/>
        <v>0</v>
      </c>
      <c r="AV37" s="2" t="str">
        <f t="shared" si="3"/>
        <v/>
      </c>
      <c r="AW37" s="2">
        <f t="shared" si="4"/>
        <v>962860.91643368057</v>
      </c>
      <c r="AX37" s="2" t="str">
        <f t="shared" si="5"/>
        <v/>
      </c>
      <c r="AY37" s="2">
        <f t="shared" si="6"/>
        <v>21591.92174270239</v>
      </c>
    </row>
    <row r="38" spans="1:51" x14ac:dyDescent="0.25">
      <c r="A38" s="5">
        <v>30</v>
      </c>
      <c r="B38" s="5">
        <v>4000</v>
      </c>
      <c r="C38" s="5">
        <v>7000</v>
      </c>
      <c r="D38" s="5">
        <v>3.5000000000000003E-2</v>
      </c>
      <c r="E38" s="5">
        <v>15</v>
      </c>
      <c r="F38" s="5">
        <v>15</v>
      </c>
      <c r="G38" s="5">
        <v>7</v>
      </c>
      <c r="I38" s="5">
        <v>-1</v>
      </c>
      <c r="J38" s="5" t="s">
        <v>26</v>
      </c>
      <c r="K38" s="5" t="s">
        <v>19</v>
      </c>
      <c r="L38" s="5" t="s">
        <v>20</v>
      </c>
      <c r="M38" s="5" t="s">
        <v>55</v>
      </c>
      <c r="N38" s="5" t="s">
        <v>17</v>
      </c>
      <c r="O38" s="5" t="s">
        <v>12</v>
      </c>
      <c r="P38" s="5">
        <v>12.146000000000004</v>
      </c>
      <c r="Q38" s="5">
        <v>1.5869687389617115</v>
      </c>
      <c r="R38" s="5">
        <v>8.229663451890222E-2</v>
      </c>
      <c r="U38" s="5">
        <v>914065.24367565056</v>
      </c>
      <c r="W38" s="5">
        <v>20497.690655333841</v>
      </c>
      <c r="X38" s="5">
        <v>86.653886827265822</v>
      </c>
      <c r="Y38" s="5">
        <v>0.7403810757650966</v>
      </c>
      <c r="Z38" s="5">
        <v>35.874119314392026</v>
      </c>
      <c r="AT38" s="2">
        <f t="shared" si="1"/>
        <v>0</v>
      </c>
      <c r="AU38" s="6">
        <f t="shared" si="2"/>
        <v>0</v>
      </c>
      <c r="AV38" s="2" t="str">
        <f t="shared" si="3"/>
        <v/>
      </c>
      <c r="AW38" s="2">
        <f t="shared" si="4"/>
        <v>914065.24367565056</v>
      </c>
      <c r="AX38" s="2" t="str">
        <f t="shared" si="5"/>
        <v/>
      </c>
      <c r="AY38" s="2">
        <f t="shared" si="6"/>
        <v>20497.690655333841</v>
      </c>
    </row>
    <row r="39" spans="1:51" x14ac:dyDescent="0.25">
      <c r="A39" s="5">
        <v>30</v>
      </c>
      <c r="B39" s="5">
        <v>4000</v>
      </c>
      <c r="C39" s="5">
        <v>8000</v>
      </c>
      <c r="D39" s="5">
        <v>3.5000000000000003E-2</v>
      </c>
      <c r="E39" s="5">
        <v>15</v>
      </c>
      <c r="F39" s="5">
        <v>15</v>
      </c>
      <c r="G39" s="5">
        <v>7</v>
      </c>
      <c r="I39" s="5">
        <v>-1</v>
      </c>
      <c r="J39" s="5" t="s">
        <v>26</v>
      </c>
      <c r="K39" s="5" t="s">
        <v>19</v>
      </c>
      <c r="L39" s="5" t="s">
        <v>20</v>
      </c>
      <c r="M39" s="5" t="s">
        <v>55</v>
      </c>
      <c r="N39" s="5" t="s">
        <v>17</v>
      </c>
      <c r="O39" s="5" t="s">
        <v>12</v>
      </c>
      <c r="P39" s="5">
        <v>13.304999999999996</v>
      </c>
      <c r="Q39" s="5">
        <v>1.7684877600658198</v>
      </c>
      <c r="R39" s="5">
        <v>9.2889963846032098E-2</v>
      </c>
      <c r="U39" s="5">
        <v>881911.90000567702</v>
      </c>
      <c r="W39" s="5">
        <v>19776.659747921261</v>
      </c>
      <c r="X39" s="5">
        <v>87.383219356554733</v>
      </c>
      <c r="Y39" s="5">
        <v>0.75151709714490644</v>
      </c>
      <c r="Z39" s="5">
        <v>35.651155917295753</v>
      </c>
      <c r="AT39" s="2">
        <f t="shared" si="1"/>
        <v>0</v>
      </c>
      <c r="AU39" s="6">
        <f t="shared" si="2"/>
        <v>0</v>
      </c>
      <c r="AV39" s="2" t="str">
        <f t="shared" si="3"/>
        <v/>
      </c>
      <c r="AW39" s="2">
        <f t="shared" si="4"/>
        <v>881911.90000567702</v>
      </c>
      <c r="AX39" s="2" t="str">
        <f t="shared" si="5"/>
        <v/>
      </c>
      <c r="AY39" s="2">
        <f t="shared" si="6"/>
        <v>19776.659747921261</v>
      </c>
    </row>
    <row r="40" spans="1:51" x14ac:dyDescent="0.25">
      <c r="A40" s="5">
        <v>30</v>
      </c>
      <c r="B40" s="5">
        <v>4000</v>
      </c>
      <c r="C40" s="5">
        <v>9000</v>
      </c>
      <c r="D40" s="5">
        <v>3.5000000000000003E-2</v>
      </c>
      <c r="E40" s="5">
        <v>15</v>
      </c>
      <c r="F40" s="5">
        <v>15</v>
      </c>
      <c r="G40" s="5">
        <v>7</v>
      </c>
      <c r="I40" s="5">
        <v>-1</v>
      </c>
      <c r="J40" s="5" t="s">
        <v>26</v>
      </c>
      <c r="K40" s="5" t="s">
        <v>19</v>
      </c>
      <c r="L40" s="5" t="s">
        <v>20</v>
      </c>
      <c r="M40" s="5" t="s">
        <v>55</v>
      </c>
      <c r="N40" s="5" t="s">
        <v>17</v>
      </c>
      <c r="O40" s="5" t="s">
        <v>12</v>
      </c>
      <c r="P40" s="5">
        <v>14.627999999999998</v>
      </c>
      <c r="Q40" s="5">
        <v>1.9607053449853684</v>
      </c>
      <c r="R40" s="5">
        <v>0.10362694516251006</v>
      </c>
      <c r="U40" s="5">
        <v>858024.10925117158</v>
      </c>
      <c r="W40" s="5">
        <v>19240.981853249072</v>
      </c>
      <c r="X40" s="5">
        <v>87.74215992462284</v>
      </c>
      <c r="Y40" s="5">
        <v>0.7536208466513441</v>
      </c>
      <c r="Z40" s="5">
        <v>38.448052212604814</v>
      </c>
      <c r="AT40" s="2">
        <f t="shared" si="1"/>
        <v>0</v>
      </c>
      <c r="AU40" s="6">
        <f t="shared" si="2"/>
        <v>0</v>
      </c>
      <c r="AV40" s="2" t="str">
        <f t="shared" si="3"/>
        <v/>
      </c>
      <c r="AW40" s="2">
        <f t="shared" si="4"/>
        <v>858024.10925117158</v>
      </c>
      <c r="AX40" s="2" t="str">
        <f t="shared" si="5"/>
        <v/>
      </c>
      <c r="AY40" s="2">
        <f t="shared" si="6"/>
        <v>19240.981853249072</v>
      </c>
    </row>
    <row r="41" spans="1:51" x14ac:dyDescent="0.25">
      <c r="A41" s="5">
        <v>30</v>
      </c>
      <c r="B41" s="5">
        <v>4000</v>
      </c>
      <c r="C41" s="5">
        <v>10000</v>
      </c>
      <c r="D41" s="5">
        <v>3.5000000000000003E-2</v>
      </c>
      <c r="E41" s="5">
        <v>15</v>
      </c>
      <c r="F41" s="5">
        <v>15</v>
      </c>
      <c r="G41" s="5">
        <v>7</v>
      </c>
      <c r="I41" s="5">
        <v>-1</v>
      </c>
      <c r="J41" s="5" t="s">
        <v>26</v>
      </c>
      <c r="K41" s="5" t="s">
        <v>19</v>
      </c>
      <c r="L41" s="5" t="s">
        <v>20</v>
      </c>
      <c r="M41" s="5" t="s">
        <v>55</v>
      </c>
      <c r="N41" s="5" t="s">
        <v>17</v>
      </c>
      <c r="O41" s="5" t="s">
        <v>12</v>
      </c>
      <c r="P41" s="5">
        <v>16.327924800000005</v>
      </c>
      <c r="Q41" s="5">
        <v>2.1755111712366353</v>
      </c>
      <c r="R41" s="5">
        <v>0.11447239650572537</v>
      </c>
      <c r="U41" s="5">
        <v>840488.74737300654</v>
      </c>
      <c r="W41" s="5">
        <v>18847.755630290856</v>
      </c>
      <c r="X41" s="5">
        <v>87.485873910242915</v>
      </c>
      <c r="Y41" s="5">
        <v>0.74038707797734649</v>
      </c>
      <c r="Z41" s="5">
        <v>61303.471809563736</v>
      </c>
      <c r="AT41" s="2">
        <f t="shared" si="1"/>
        <v>0</v>
      </c>
      <c r="AU41" s="6">
        <f t="shared" si="2"/>
        <v>0</v>
      </c>
      <c r="AV41" s="2" t="str">
        <f t="shared" si="3"/>
        <v/>
      </c>
      <c r="AW41" s="2">
        <f t="shared" si="4"/>
        <v>840488.74737300654</v>
      </c>
      <c r="AX41" s="2" t="str">
        <f t="shared" si="5"/>
        <v/>
      </c>
      <c r="AY41" s="2">
        <f t="shared" si="6"/>
        <v>18847.755630290856</v>
      </c>
    </row>
    <row r="42" spans="1:51" x14ac:dyDescent="0.25">
      <c r="A42" s="5">
        <v>30</v>
      </c>
      <c r="B42" s="5">
        <v>5000</v>
      </c>
      <c r="C42" s="5">
        <v>1000</v>
      </c>
      <c r="D42" s="5">
        <v>3.5000000000000003E-2</v>
      </c>
      <c r="E42" s="5">
        <v>15</v>
      </c>
      <c r="F42" s="5">
        <v>15</v>
      </c>
      <c r="G42" s="5">
        <v>7</v>
      </c>
      <c r="I42" s="5">
        <v>-1</v>
      </c>
      <c r="J42" s="5" t="s">
        <v>26</v>
      </c>
      <c r="K42" s="5" t="s">
        <v>19</v>
      </c>
      <c r="L42" s="5" t="s">
        <v>20</v>
      </c>
      <c r="M42" s="5" t="s">
        <v>55</v>
      </c>
      <c r="N42" s="5" t="s">
        <v>17</v>
      </c>
      <c r="O42" s="5" t="s">
        <v>12</v>
      </c>
      <c r="P42" s="5">
        <v>10.252696700000001</v>
      </c>
      <c r="Q42" s="5">
        <v>1.1101016887729287</v>
      </c>
      <c r="R42" s="5">
        <v>4.9888245473024811E-2</v>
      </c>
      <c r="U42" s="5">
        <v>1070145.0520459947</v>
      </c>
      <c r="W42" s="5">
        <v>23997.742376646569</v>
      </c>
      <c r="X42" s="5">
        <v>79.243574402667591</v>
      </c>
      <c r="Y42" s="5">
        <v>0.65495740863358276</v>
      </c>
      <c r="Z42" s="5">
        <v>28.155623250816692</v>
      </c>
      <c r="AT42" s="2">
        <f t="shared" si="1"/>
        <v>0</v>
      </c>
      <c r="AU42" s="6">
        <f t="shared" si="2"/>
        <v>0</v>
      </c>
      <c r="AV42" s="2" t="str">
        <f t="shared" si="3"/>
        <v/>
      </c>
      <c r="AW42" s="2">
        <f t="shared" si="4"/>
        <v>1070145.0520459947</v>
      </c>
      <c r="AX42" s="2" t="str">
        <f t="shared" si="5"/>
        <v/>
      </c>
      <c r="AY42" s="2">
        <f t="shared" si="6"/>
        <v>23997.742376646569</v>
      </c>
    </row>
    <row r="43" spans="1:51" x14ac:dyDescent="0.25">
      <c r="A43" s="5">
        <v>30</v>
      </c>
      <c r="B43" s="5">
        <v>5000</v>
      </c>
      <c r="C43" s="5">
        <v>2000</v>
      </c>
      <c r="D43" s="5">
        <v>3.5000000000000003E-2</v>
      </c>
      <c r="E43" s="5">
        <v>15</v>
      </c>
      <c r="F43" s="5">
        <v>15</v>
      </c>
      <c r="G43" s="5">
        <v>7</v>
      </c>
      <c r="I43" s="5">
        <v>-1</v>
      </c>
      <c r="J43" s="5" t="s">
        <v>26</v>
      </c>
      <c r="K43" s="5" t="s">
        <v>19</v>
      </c>
      <c r="L43" s="5" t="s">
        <v>20</v>
      </c>
      <c r="M43" s="5" t="s">
        <v>55</v>
      </c>
      <c r="N43" s="5" t="s">
        <v>17</v>
      </c>
      <c r="O43" s="5" t="s">
        <v>12</v>
      </c>
      <c r="P43" s="5">
        <v>9.5753648000000009</v>
      </c>
      <c r="Q43" s="5">
        <v>1.2464120956375013</v>
      </c>
      <c r="R43" s="5">
        <v>6.4454586983470161E-2</v>
      </c>
      <c r="U43" s="5">
        <v>913719.70637346513</v>
      </c>
      <c r="W43" s="5">
        <v>20489.942065417443</v>
      </c>
      <c r="X43" s="5">
        <v>86.495410112182995</v>
      </c>
      <c r="Y43" s="5">
        <v>0.86771820803187039</v>
      </c>
      <c r="Z43" s="5">
        <v>31526.769352212192</v>
      </c>
      <c r="AT43" s="2">
        <f t="shared" si="1"/>
        <v>0</v>
      </c>
      <c r="AU43" s="6">
        <f t="shared" si="2"/>
        <v>0</v>
      </c>
      <c r="AV43" s="2" t="str">
        <f t="shared" si="3"/>
        <v/>
      </c>
      <c r="AW43" s="2">
        <f t="shared" si="4"/>
        <v>913719.70637346513</v>
      </c>
      <c r="AX43" s="2" t="str">
        <f t="shared" si="5"/>
        <v/>
      </c>
      <c r="AY43" s="2">
        <f t="shared" si="6"/>
        <v>20489.942065417443</v>
      </c>
    </row>
    <row r="44" spans="1:51" x14ac:dyDescent="0.25">
      <c r="A44" s="5">
        <v>30</v>
      </c>
      <c r="B44" s="5">
        <v>5000</v>
      </c>
      <c r="C44" s="5">
        <v>3000</v>
      </c>
      <c r="D44" s="5">
        <v>3.5000000000000003E-2</v>
      </c>
      <c r="E44" s="5">
        <v>15</v>
      </c>
      <c r="F44" s="5">
        <v>15</v>
      </c>
      <c r="G44" s="5">
        <v>7</v>
      </c>
      <c r="I44" s="5">
        <v>-1</v>
      </c>
      <c r="J44" s="5" t="s">
        <v>26</v>
      </c>
      <c r="K44" s="5" t="s">
        <v>19</v>
      </c>
      <c r="L44" s="5" t="s">
        <v>20</v>
      </c>
      <c r="M44" s="5" t="s">
        <v>55</v>
      </c>
      <c r="N44" s="5" t="s">
        <v>17</v>
      </c>
      <c r="O44" s="5" t="s">
        <v>12</v>
      </c>
      <c r="P44" s="5">
        <v>11.264000000000003</v>
      </c>
      <c r="Q44" s="5">
        <v>1.5109483024424719</v>
      </c>
      <c r="R44" s="5">
        <v>7.9901226851301299E-2</v>
      </c>
      <c r="U44" s="5">
        <v>810669.61233599985</v>
      </c>
      <c r="W44" s="5">
        <v>18179.068783452294</v>
      </c>
      <c r="X44" s="5">
        <v>87.774757061127545</v>
      </c>
      <c r="Y44" s="5">
        <v>0.90158669602182184</v>
      </c>
      <c r="Z44" s="5">
        <v>43.278363628503726</v>
      </c>
      <c r="AT44" s="2">
        <f t="shared" si="1"/>
        <v>0</v>
      </c>
      <c r="AU44" s="6">
        <f t="shared" si="2"/>
        <v>0</v>
      </c>
      <c r="AV44" s="2" t="str">
        <f t="shared" si="3"/>
        <v/>
      </c>
      <c r="AW44" s="2">
        <f t="shared" si="4"/>
        <v>810669.61233599985</v>
      </c>
      <c r="AX44" s="2" t="str">
        <f t="shared" si="5"/>
        <v/>
      </c>
      <c r="AY44" s="2">
        <f t="shared" si="6"/>
        <v>18179.068783452294</v>
      </c>
    </row>
    <row r="45" spans="1:51" x14ac:dyDescent="0.25">
      <c r="A45" s="5">
        <v>30</v>
      </c>
      <c r="B45" s="5">
        <v>5000</v>
      </c>
      <c r="C45" s="5">
        <v>4000</v>
      </c>
      <c r="D45" s="5">
        <v>3.5000000000000003E-2</v>
      </c>
      <c r="E45" s="5">
        <v>15</v>
      </c>
      <c r="F45" s="5">
        <v>15</v>
      </c>
      <c r="G45" s="5">
        <v>7</v>
      </c>
      <c r="I45" s="5">
        <v>-1</v>
      </c>
      <c r="J45" s="5" t="s">
        <v>26</v>
      </c>
      <c r="K45" s="5" t="s">
        <v>19</v>
      </c>
      <c r="L45" s="5" t="s">
        <v>20</v>
      </c>
      <c r="M45" s="5" t="s">
        <v>55</v>
      </c>
      <c r="N45" s="5" t="s">
        <v>17</v>
      </c>
      <c r="O45" s="5" t="s">
        <v>12</v>
      </c>
      <c r="P45" s="5">
        <v>13.400468600000005</v>
      </c>
      <c r="Q45" s="5">
        <v>1.8035709537222178</v>
      </c>
      <c r="R45" s="5">
        <v>9.5611936212836035E-2</v>
      </c>
      <c r="U45" s="5">
        <v>742148.19012453582</v>
      </c>
      <c r="W45" s="5">
        <v>16642.49256477211</v>
      </c>
      <c r="X45" s="5">
        <v>87.918986608217608</v>
      </c>
      <c r="Y45" s="5">
        <v>0.89902570716374319</v>
      </c>
      <c r="Z45" s="5">
        <v>52575.479967794701</v>
      </c>
      <c r="AT45" s="2">
        <f t="shared" si="1"/>
        <v>0</v>
      </c>
      <c r="AU45" s="6">
        <f t="shared" si="2"/>
        <v>0</v>
      </c>
      <c r="AV45" s="2" t="str">
        <f t="shared" si="3"/>
        <v/>
      </c>
      <c r="AW45" s="2">
        <f t="shared" si="4"/>
        <v>742148.19012453582</v>
      </c>
      <c r="AX45" s="2" t="str">
        <f t="shared" si="5"/>
        <v/>
      </c>
      <c r="AY45" s="2">
        <f t="shared" si="6"/>
        <v>16642.49256477211</v>
      </c>
    </row>
    <row r="46" spans="1:51" x14ac:dyDescent="0.25">
      <c r="A46" s="5">
        <v>30</v>
      </c>
      <c r="B46" s="5">
        <v>5000</v>
      </c>
      <c r="C46" s="5">
        <v>5000</v>
      </c>
      <c r="D46" s="5">
        <v>3.5000000000000003E-2</v>
      </c>
      <c r="E46" s="5">
        <v>15</v>
      </c>
      <c r="F46" s="5">
        <v>15</v>
      </c>
      <c r="G46" s="5">
        <v>7</v>
      </c>
      <c r="I46" s="5">
        <v>-1</v>
      </c>
      <c r="J46" s="5" t="s">
        <v>26</v>
      </c>
      <c r="K46" s="5" t="s">
        <v>19</v>
      </c>
      <c r="L46" s="5" t="s">
        <v>20</v>
      </c>
      <c r="M46" s="5" t="s">
        <v>55</v>
      </c>
      <c r="N46" s="5" t="s">
        <v>17</v>
      </c>
      <c r="O46" s="5" t="s">
        <v>12</v>
      </c>
      <c r="P46" s="5">
        <v>14.038730000000001</v>
      </c>
      <c r="Q46" s="5">
        <v>2.0087207359961283</v>
      </c>
      <c r="R46" s="5">
        <v>0.11139937533526761</v>
      </c>
      <c r="U46" s="5">
        <v>694588.04388489167</v>
      </c>
      <c r="W46" s="5">
        <v>15575.967858917971</v>
      </c>
      <c r="X46" s="5">
        <v>90.619500173495069</v>
      </c>
      <c r="Y46" s="5">
        <v>0.98182447709818554</v>
      </c>
      <c r="Z46" s="5">
        <v>53.755105520233016</v>
      </c>
      <c r="AT46" s="2">
        <f t="shared" si="1"/>
        <v>0</v>
      </c>
      <c r="AU46" s="6">
        <f t="shared" si="2"/>
        <v>0</v>
      </c>
      <c r="AV46" s="2" t="str">
        <f t="shared" si="3"/>
        <v/>
      </c>
      <c r="AW46" s="2">
        <f t="shared" si="4"/>
        <v>694588.04388489167</v>
      </c>
      <c r="AX46" s="2" t="str">
        <f t="shared" si="5"/>
        <v/>
      </c>
      <c r="AY46" s="2">
        <f t="shared" si="6"/>
        <v>15575.967858917971</v>
      </c>
    </row>
    <row r="47" spans="1:51" x14ac:dyDescent="0.25">
      <c r="A47" s="5">
        <v>30</v>
      </c>
      <c r="B47" s="5">
        <v>5000</v>
      </c>
      <c r="C47" s="5">
        <v>6000</v>
      </c>
      <c r="D47" s="5">
        <v>3.5000000000000003E-2</v>
      </c>
      <c r="E47" s="5">
        <v>15</v>
      </c>
      <c r="F47" s="5">
        <v>15</v>
      </c>
      <c r="G47" s="5">
        <v>7</v>
      </c>
      <c r="I47" s="5">
        <v>-1</v>
      </c>
      <c r="J47" s="5" t="s">
        <v>26</v>
      </c>
      <c r="K47" s="5" t="s">
        <v>19</v>
      </c>
      <c r="L47" s="5" t="s">
        <v>20</v>
      </c>
      <c r="M47" s="5" t="s">
        <v>55</v>
      </c>
      <c r="N47" s="5" t="s">
        <v>17</v>
      </c>
      <c r="O47" s="5" t="s">
        <v>12</v>
      </c>
      <c r="P47" s="5">
        <v>14.630684300000002</v>
      </c>
      <c r="Q47" s="5">
        <v>2.2105712042370369</v>
      </c>
      <c r="R47" s="5">
        <v>0.12752733369173866</v>
      </c>
      <c r="U47" s="5">
        <v>659338.2458609622</v>
      </c>
      <c r="W47" s="5">
        <v>14785.499716127615</v>
      </c>
      <c r="X47" s="5">
        <v>93.119195755448345</v>
      </c>
      <c r="Y47" s="5">
        <v>1.0595324851660057</v>
      </c>
      <c r="Z47" s="5">
        <v>54.017698075328852</v>
      </c>
      <c r="AT47" s="2">
        <f t="shared" si="1"/>
        <v>0</v>
      </c>
      <c r="AU47" s="6">
        <f t="shared" si="2"/>
        <v>0</v>
      </c>
      <c r="AV47" s="2" t="str">
        <f t="shared" si="3"/>
        <v/>
      </c>
      <c r="AW47" s="2">
        <f t="shared" si="4"/>
        <v>659338.2458609622</v>
      </c>
      <c r="AX47" s="2" t="str">
        <f t="shared" si="5"/>
        <v/>
      </c>
      <c r="AY47" s="2">
        <f t="shared" si="6"/>
        <v>14785.499716127615</v>
      </c>
    </row>
    <row r="48" spans="1:51" x14ac:dyDescent="0.25">
      <c r="A48" s="5">
        <v>30</v>
      </c>
      <c r="B48" s="5">
        <v>5000</v>
      </c>
      <c r="C48" s="5">
        <v>7000</v>
      </c>
      <c r="D48" s="5">
        <v>3.5000000000000003E-2</v>
      </c>
      <c r="E48" s="5">
        <v>15</v>
      </c>
      <c r="F48" s="5">
        <v>15</v>
      </c>
      <c r="G48" s="5">
        <v>7</v>
      </c>
      <c r="I48" s="5">
        <v>-1</v>
      </c>
      <c r="J48" s="5" t="s">
        <v>26</v>
      </c>
      <c r="K48" s="5" t="s">
        <v>19</v>
      </c>
      <c r="L48" s="5" t="s">
        <v>20</v>
      </c>
      <c r="M48" s="5" t="s">
        <v>55</v>
      </c>
      <c r="N48" s="5" t="s">
        <v>17</v>
      </c>
      <c r="O48" s="5" t="s">
        <v>12</v>
      </c>
      <c r="P48" s="5">
        <v>15.275522399999993</v>
      </c>
      <c r="Q48" s="5">
        <v>2.4151679140790185</v>
      </c>
      <c r="R48" s="5">
        <v>0.14394384282507758</v>
      </c>
      <c r="U48" s="5">
        <v>632768.35445283481</v>
      </c>
      <c r="W48" s="5">
        <v>14189.676366976337</v>
      </c>
      <c r="X48" s="5">
        <v>95.278501793615163</v>
      </c>
      <c r="Y48" s="5">
        <v>1.1269353505628295</v>
      </c>
      <c r="Z48" s="5">
        <v>60.515994525009781</v>
      </c>
      <c r="AT48" s="2">
        <f t="shared" si="1"/>
        <v>0</v>
      </c>
      <c r="AU48" s="6">
        <f t="shared" si="2"/>
        <v>0</v>
      </c>
      <c r="AV48" s="2" t="str">
        <f t="shared" si="3"/>
        <v/>
      </c>
      <c r="AW48" s="2">
        <f t="shared" si="4"/>
        <v>632768.35445283481</v>
      </c>
      <c r="AX48" s="2" t="str">
        <f t="shared" si="5"/>
        <v/>
      </c>
      <c r="AY48" s="2">
        <f t="shared" si="6"/>
        <v>14189.676366976337</v>
      </c>
    </row>
    <row r="49" spans="1:51" x14ac:dyDescent="0.25">
      <c r="A49" s="5">
        <v>30</v>
      </c>
      <c r="B49" s="5">
        <v>5000</v>
      </c>
      <c r="C49" s="5">
        <v>8000</v>
      </c>
      <c r="D49" s="5">
        <v>3.5000000000000003E-2</v>
      </c>
      <c r="E49" s="5">
        <v>15</v>
      </c>
      <c r="F49" s="5">
        <v>15</v>
      </c>
      <c r="G49" s="5">
        <v>7</v>
      </c>
      <c r="I49" s="5">
        <v>-1</v>
      </c>
      <c r="J49" s="5" t="s">
        <v>26</v>
      </c>
      <c r="K49" s="5" t="s">
        <v>19</v>
      </c>
      <c r="L49" s="5" t="s">
        <v>20</v>
      </c>
      <c r="M49" s="5" t="s">
        <v>55</v>
      </c>
      <c r="N49" s="5" t="s">
        <v>17</v>
      </c>
      <c r="O49" s="5" t="s">
        <v>12</v>
      </c>
      <c r="P49" s="5">
        <v>15.867476699999992</v>
      </c>
      <c r="Q49" s="5">
        <v>2.6160463129612657</v>
      </c>
      <c r="R49" s="5">
        <v>0.16060369428674745</v>
      </c>
      <c r="U49" s="5">
        <v>612510.18323216832</v>
      </c>
      <c r="W49" s="5">
        <v>13735.391807097199</v>
      </c>
      <c r="X49" s="5">
        <v>97.327833602965569</v>
      </c>
      <c r="Y49" s="5">
        <v>1.1916362719647893</v>
      </c>
      <c r="Z49" s="5">
        <v>60.520476415170855</v>
      </c>
      <c r="AT49" s="2">
        <f t="shared" si="1"/>
        <v>0</v>
      </c>
      <c r="AU49" s="6">
        <f t="shared" si="2"/>
        <v>0</v>
      </c>
      <c r="AV49" s="2" t="str">
        <f t="shared" si="3"/>
        <v/>
      </c>
      <c r="AW49" s="2">
        <f t="shared" si="4"/>
        <v>612510.18323216832</v>
      </c>
      <c r="AX49" s="2" t="str">
        <f t="shared" si="5"/>
        <v/>
      </c>
      <c r="AY49" s="2">
        <f t="shared" si="6"/>
        <v>13735.391807097199</v>
      </c>
    </row>
    <row r="50" spans="1:51" x14ac:dyDescent="0.25">
      <c r="A50" s="5">
        <v>30</v>
      </c>
      <c r="B50" s="5">
        <v>5000</v>
      </c>
      <c r="C50" s="5">
        <v>9000</v>
      </c>
      <c r="D50" s="5">
        <v>3.5000000000000003E-2</v>
      </c>
      <c r="E50" s="5">
        <v>15</v>
      </c>
      <c r="F50" s="5">
        <v>15</v>
      </c>
      <c r="G50" s="5">
        <v>7</v>
      </c>
      <c r="I50" s="5">
        <v>-1</v>
      </c>
      <c r="J50" s="5" t="s">
        <v>26</v>
      </c>
      <c r="K50" s="5" t="s">
        <v>19</v>
      </c>
      <c r="L50" s="5" t="s">
        <v>20</v>
      </c>
      <c r="M50" s="5" t="s">
        <v>55</v>
      </c>
      <c r="N50" s="5" t="s">
        <v>17</v>
      </c>
      <c r="O50" s="5" t="s">
        <v>12</v>
      </c>
      <c r="P50" s="5">
        <v>16.625028599999997</v>
      </c>
      <c r="Q50" s="5">
        <v>2.827889030273985</v>
      </c>
      <c r="R50" s="5">
        <v>0.17748638768664951</v>
      </c>
      <c r="U50" s="5">
        <v>596987.73946490942</v>
      </c>
      <c r="W50" s="5">
        <v>13387.304782940542</v>
      </c>
      <c r="X50" s="5">
        <v>98.900128611094914</v>
      </c>
      <c r="Y50" s="5">
        <v>1.2402526387254145</v>
      </c>
      <c r="Z50" s="5">
        <v>66.322399159132488</v>
      </c>
      <c r="AT50" s="2">
        <f t="shared" si="1"/>
        <v>0</v>
      </c>
      <c r="AU50" s="6">
        <f t="shared" si="2"/>
        <v>0</v>
      </c>
      <c r="AV50" s="2" t="str">
        <f t="shared" si="3"/>
        <v/>
      </c>
      <c r="AW50" s="2">
        <f t="shared" si="4"/>
        <v>596987.73946490942</v>
      </c>
      <c r="AX50" s="2" t="str">
        <f t="shared" si="5"/>
        <v/>
      </c>
      <c r="AY50" s="2">
        <f t="shared" si="6"/>
        <v>13387.304782940542</v>
      </c>
    </row>
    <row r="51" spans="1:51" x14ac:dyDescent="0.25">
      <c r="A51" s="5">
        <v>30</v>
      </c>
      <c r="B51" s="5">
        <v>5000</v>
      </c>
      <c r="C51" s="5">
        <v>10000</v>
      </c>
      <c r="D51" s="5">
        <v>3.5000000000000003E-2</v>
      </c>
      <c r="E51" s="5">
        <v>15</v>
      </c>
      <c r="F51" s="5">
        <v>15</v>
      </c>
      <c r="G51" s="5">
        <v>7</v>
      </c>
      <c r="I51" s="5">
        <v>-1</v>
      </c>
      <c r="J51" s="5" t="s">
        <v>26</v>
      </c>
      <c r="K51" s="5" t="s">
        <v>19</v>
      </c>
      <c r="L51" s="5" t="s">
        <v>20</v>
      </c>
      <c r="M51" s="5" t="s">
        <v>55</v>
      </c>
      <c r="N51" s="5" t="s">
        <v>17</v>
      </c>
      <c r="O51" s="5" t="s">
        <v>12</v>
      </c>
      <c r="P51" s="5">
        <v>15.404999999999996</v>
      </c>
      <c r="Q51" s="5">
        <v>2.8973835502918872</v>
      </c>
      <c r="R51" s="5">
        <v>0.19490714847994531</v>
      </c>
      <c r="U51" s="5">
        <v>583639.34040207101</v>
      </c>
      <c r="W51" s="5">
        <v>13087.970182235498</v>
      </c>
      <c r="X51" s="5">
        <v>104.16846679388313</v>
      </c>
      <c r="Y51" s="5">
        <v>1.4197291369494311</v>
      </c>
      <c r="Z51" s="5">
        <v>67.890940970966525</v>
      </c>
      <c r="AT51" s="2">
        <f t="shared" si="1"/>
        <v>0</v>
      </c>
      <c r="AU51" s="6">
        <f t="shared" si="2"/>
        <v>0</v>
      </c>
      <c r="AV51" s="2" t="str">
        <f t="shared" si="3"/>
        <v/>
      </c>
      <c r="AW51" s="2">
        <f t="shared" si="4"/>
        <v>583639.34040207101</v>
      </c>
      <c r="AX51" s="2" t="str">
        <f t="shared" si="5"/>
        <v/>
      </c>
      <c r="AY51" s="2">
        <f t="shared" si="6"/>
        <v>13087.970182235498</v>
      </c>
    </row>
    <row r="52" spans="1:51" x14ac:dyDescent="0.25">
      <c r="A52" s="5">
        <v>30</v>
      </c>
      <c r="B52" s="5">
        <v>6000</v>
      </c>
      <c r="C52" s="5">
        <v>1000</v>
      </c>
      <c r="D52" s="5">
        <v>3.5000000000000003E-2</v>
      </c>
      <c r="E52" s="5">
        <v>15</v>
      </c>
      <c r="F52" s="5">
        <v>15</v>
      </c>
      <c r="G52" s="5">
        <v>7</v>
      </c>
      <c r="I52" s="5">
        <v>-1</v>
      </c>
      <c r="J52" s="5" t="s">
        <v>26</v>
      </c>
      <c r="K52" s="5" t="s">
        <v>19</v>
      </c>
      <c r="L52" s="5" t="s">
        <v>20</v>
      </c>
      <c r="M52" s="5" t="s">
        <v>55</v>
      </c>
      <c r="N52" s="5" t="s">
        <v>17</v>
      </c>
      <c r="O52" s="5" t="s">
        <v>12</v>
      </c>
      <c r="P52" s="5">
        <v>12.537916700000004</v>
      </c>
      <c r="Q52" s="5">
        <v>1.6892957132006665</v>
      </c>
      <c r="R52" s="5">
        <v>8.9624979040354158E-2</v>
      </c>
      <c r="U52" s="5">
        <v>747520.92578147096</v>
      </c>
      <c r="W52" s="5">
        <v>16762.974854445314</v>
      </c>
      <c r="X52" s="5">
        <v>87.965311223342894</v>
      </c>
      <c r="Y52" s="5">
        <v>0.97531581117956945</v>
      </c>
      <c r="Z52" s="5">
        <v>49532.222568211648</v>
      </c>
      <c r="AT52" s="2">
        <f t="shared" si="1"/>
        <v>0</v>
      </c>
      <c r="AU52" s="6">
        <f t="shared" si="2"/>
        <v>0</v>
      </c>
      <c r="AV52" s="2" t="str">
        <f t="shared" si="3"/>
        <v/>
      </c>
      <c r="AW52" s="2">
        <f t="shared" si="4"/>
        <v>747520.92578147096</v>
      </c>
      <c r="AX52" s="2" t="str">
        <f t="shared" si="5"/>
        <v/>
      </c>
      <c r="AY52" s="2">
        <f t="shared" si="6"/>
        <v>16762.974854445314</v>
      </c>
    </row>
    <row r="53" spans="1:51" x14ac:dyDescent="0.25">
      <c r="A53" s="5">
        <v>30</v>
      </c>
      <c r="B53" s="5">
        <v>6000</v>
      </c>
      <c r="C53" s="5">
        <v>2000</v>
      </c>
      <c r="D53" s="5">
        <v>3.5000000000000003E-2</v>
      </c>
      <c r="E53" s="5">
        <v>15</v>
      </c>
      <c r="F53" s="5">
        <v>15</v>
      </c>
      <c r="G53" s="5">
        <v>7</v>
      </c>
      <c r="I53" s="5">
        <v>-1</v>
      </c>
      <c r="J53" s="5" t="s">
        <v>26</v>
      </c>
      <c r="K53" s="5" t="s">
        <v>19</v>
      </c>
      <c r="L53" s="5" t="s">
        <v>20</v>
      </c>
      <c r="M53" s="5" t="s">
        <v>55</v>
      </c>
      <c r="N53" s="5" t="s">
        <v>17</v>
      </c>
      <c r="O53" s="5" t="s">
        <v>12</v>
      </c>
      <c r="P53" s="5">
        <v>12.9787424</v>
      </c>
      <c r="Q53" s="5">
        <v>1.9350974077082259</v>
      </c>
      <c r="R53" s="5">
        <v>0.11057488285974822</v>
      </c>
      <c r="U53" s="5">
        <v>661566.25159171526</v>
      </c>
      <c r="W53" s="5">
        <v>14835.462202463539</v>
      </c>
      <c r="X53" s="5">
        <v>92.50145133683337</v>
      </c>
      <c r="Y53" s="5">
        <v>1.1542265263323319</v>
      </c>
      <c r="Z53" s="5">
        <v>55.062826634113776</v>
      </c>
      <c r="AT53" s="2">
        <f t="shared" si="1"/>
        <v>0</v>
      </c>
      <c r="AU53" s="6">
        <f t="shared" si="2"/>
        <v>0</v>
      </c>
      <c r="AV53" s="2" t="str">
        <f t="shared" si="3"/>
        <v/>
      </c>
      <c r="AW53" s="2">
        <f t="shared" si="4"/>
        <v>661566.25159171526</v>
      </c>
      <c r="AX53" s="2" t="str">
        <f t="shared" si="5"/>
        <v/>
      </c>
      <c r="AY53" s="2">
        <f t="shared" si="6"/>
        <v>14835.462202463539</v>
      </c>
    </row>
    <row r="54" spans="1:51" x14ac:dyDescent="0.25">
      <c r="A54" s="5">
        <v>30</v>
      </c>
      <c r="B54" s="5">
        <v>6000</v>
      </c>
      <c r="C54" s="5">
        <v>3000</v>
      </c>
      <c r="D54" s="5">
        <v>3.5000000000000003E-2</v>
      </c>
      <c r="E54" s="5">
        <v>15</v>
      </c>
      <c r="F54" s="5">
        <v>15</v>
      </c>
      <c r="G54" s="5">
        <v>7</v>
      </c>
      <c r="I54" s="5">
        <v>-1</v>
      </c>
      <c r="J54" s="5" t="s">
        <v>26</v>
      </c>
      <c r="K54" s="5" t="s">
        <v>19</v>
      </c>
      <c r="L54" s="5" t="s">
        <v>20</v>
      </c>
      <c r="M54" s="5" t="s">
        <v>55</v>
      </c>
      <c r="N54" s="5" t="s">
        <v>17</v>
      </c>
      <c r="O54" s="5" t="s">
        <v>12</v>
      </c>
      <c r="P54" s="5">
        <v>13.492904300000001</v>
      </c>
      <c r="Q54" s="5">
        <v>2.1842528038880946</v>
      </c>
      <c r="R54" s="5">
        <v>0.13237522061497833</v>
      </c>
      <c r="U54" s="5">
        <v>601323.04931921395</v>
      </c>
      <c r="W54" s="5">
        <v>13484.523051443142</v>
      </c>
      <c r="X54" s="5">
        <v>96.425531256703835</v>
      </c>
      <c r="Y54" s="5">
        <v>1.3133478125774902</v>
      </c>
      <c r="Z54" s="5">
        <v>66.07637087170653</v>
      </c>
      <c r="AT54" s="2">
        <f t="shared" si="1"/>
        <v>0</v>
      </c>
      <c r="AU54" s="6">
        <f t="shared" si="2"/>
        <v>0</v>
      </c>
      <c r="AV54" s="2" t="str">
        <f t="shared" si="3"/>
        <v/>
      </c>
      <c r="AW54" s="2">
        <f t="shared" si="4"/>
        <v>601323.04931921395</v>
      </c>
      <c r="AX54" s="2" t="str">
        <f t="shared" si="5"/>
        <v/>
      </c>
      <c r="AY54" s="2">
        <f t="shared" si="6"/>
        <v>13484.523051443142</v>
      </c>
    </row>
    <row r="55" spans="1:51" x14ac:dyDescent="0.25">
      <c r="A55" s="5">
        <v>30</v>
      </c>
      <c r="B55" s="5">
        <v>6000</v>
      </c>
      <c r="C55" s="5">
        <v>4000</v>
      </c>
      <c r="D55" s="5">
        <v>3.5000000000000003E-2</v>
      </c>
      <c r="E55" s="5">
        <v>15</v>
      </c>
      <c r="F55" s="5">
        <v>15</v>
      </c>
      <c r="G55" s="5">
        <v>7</v>
      </c>
      <c r="I55" s="5">
        <v>-1</v>
      </c>
      <c r="J55" s="5" t="s">
        <v>26</v>
      </c>
      <c r="K55" s="5" t="s">
        <v>19</v>
      </c>
      <c r="L55" s="5" t="s">
        <v>20</v>
      </c>
      <c r="M55" s="5" t="s">
        <v>55</v>
      </c>
      <c r="N55" s="5" t="s">
        <v>17</v>
      </c>
      <c r="O55" s="5" t="s">
        <v>12</v>
      </c>
      <c r="P55" s="5">
        <v>12.482000000000001</v>
      </c>
      <c r="Q55" s="5">
        <v>2.3247886375598825</v>
      </c>
      <c r="R55" s="5">
        <v>0.15534723402725481</v>
      </c>
      <c r="U55" s="5">
        <v>555377.50696087175</v>
      </c>
      <c r="W55" s="5">
        <v>12454.205444719853</v>
      </c>
      <c r="X55" s="5">
        <v>103.64035709249576</v>
      </c>
      <c r="Y55" s="5">
        <v>1.6121486291695895</v>
      </c>
      <c r="Z55" s="5">
        <v>72.849327948127268</v>
      </c>
      <c r="AT55" s="2">
        <f t="shared" si="1"/>
        <v>0</v>
      </c>
      <c r="AU55" s="6">
        <f t="shared" si="2"/>
        <v>0</v>
      </c>
      <c r="AV55" s="2" t="str">
        <f t="shared" si="3"/>
        <v/>
      </c>
      <c r="AW55" s="2">
        <f t="shared" si="4"/>
        <v>555377.50696087175</v>
      </c>
      <c r="AX55" s="2" t="str">
        <f t="shared" si="5"/>
        <v/>
      </c>
      <c r="AY55" s="2">
        <f t="shared" si="6"/>
        <v>12454.205444719853</v>
      </c>
    </row>
    <row r="56" spans="1:51" x14ac:dyDescent="0.25">
      <c r="A56" s="5">
        <v>30</v>
      </c>
      <c r="B56" s="5">
        <v>6000</v>
      </c>
      <c r="C56" s="5">
        <v>5000</v>
      </c>
      <c r="D56" s="5">
        <v>3.5000000000000003E-2</v>
      </c>
      <c r="E56" s="5">
        <v>15</v>
      </c>
      <c r="F56" s="5">
        <v>15</v>
      </c>
      <c r="G56" s="5">
        <v>7</v>
      </c>
      <c r="I56" s="5">
        <v>-1</v>
      </c>
      <c r="J56" s="5" t="s">
        <v>26</v>
      </c>
      <c r="K56" s="5" t="s">
        <v>19</v>
      </c>
      <c r="L56" s="5" t="s">
        <v>20</v>
      </c>
      <c r="M56" s="5" t="s">
        <v>55</v>
      </c>
      <c r="N56" s="5" t="s">
        <v>17</v>
      </c>
      <c r="O56" s="5" t="s">
        <v>12</v>
      </c>
      <c r="P56" s="5">
        <v>14.081999999999994</v>
      </c>
      <c r="Q56" s="5">
        <v>2.6545281075620184</v>
      </c>
      <c r="R56" s="5">
        <v>0.17884772366468002</v>
      </c>
      <c r="U56" s="5">
        <v>521957.52593365015</v>
      </c>
      <c r="W56" s="5">
        <v>11704.770502802083</v>
      </c>
      <c r="X56" s="5">
        <v>104.29116652766882</v>
      </c>
      <c r="Y56" s="5">
        <v>1.6356419539648084</v>
      </c>
      <c r="Z56" s="5">
        <v>79.344865423860895</v>
      </c>
      <c r="AT56" s="2">
        <f t="shared" si="1"/>
        <v>0</v>
      </c>
      <c r="AU56" s="6">
        <f t="shared" si="2"/>
        <v>0</v>
      </c>
      <c r="AV56" s="2" t="str">
        <f t="shared" si="3"/>
        <v/>
      </c>
      <c r="AW56" s="2">
        <f t="shared" si="4"/>
        <v>521957.52593365015</v>
      </c>
      <c r="AX56" s="2" t="str">
        <f t="shared" si="5"/>
        <v/>
      </c>
      <c r="AY56" s="2">
        <f t="shared" si="6"/>
        <v>11704.770502802083</v>
      </c>
    </row>
    <row r="57" spans="1:51" x14ac:dyDescent="0.25">
      <c r="A57" s="5">
        <v>30</v>
      </c>
      <c r="B57" s="5">
        <v>6000</v>
      </c>
      <c r="C57" s="5">
        <v>6000</v>
      </c>
      <c r="D57" s="5">
        <v>3.5000000000000003E-2</v>
      </c>
      <c r="E57" s="5">
        <v>15</v>
      </c>
      <c r="F57" s="5">
        <v>15</v>
      </c>
      <c r="G57" s="5">
        <v>7</v>
      </c>
      <c r="I57" s="5">
        <v>-1</v>
      </c>
      <c r="J57" s="5" t="s">
        <v>26</v>
      </c>
      <c r="K57" s="5" t="s">
        <v>19</v>
      </c>
      <c r="L57" s="5" t="s">
        <v>20</v>
      </c>
      <c r="M57" s="5" t="s">
        <v>55</v>
      </c>
      <c r="N57" s="5" t="s">
        <v>17</v>
      </c>
      <c r="O57" s="5" t="s">
        <v>12</v>
      </c>
      <c r="P57" s="5">
        <v>15.299999999999992</v>
      </c>
      <c r="Q57" s="5">
        <v>2.951219849287563</v>
      </c>
      <c r="R57" s="5">
        <v>0.20196984730018325</v>
      </c>
      <c r="U57" s="5">
        <v>498565.51079921075</v>
      </c>
      <c r="W57" s="5">
        <v>11180.210255764874</v>
      </c>
      <c r="X57" s="5">
        <v>105.54817329884224</v>
      </c>
      <c r="Y57" s="5">
        <v>1.6908441593460863</v>
      </c>
      <c r="Z57" s="5">
        <v>64773.586342505085</v>
      </c>
      <c r="AT57" s="2">
        <f t="shared" si="1"/>
        <v>0</v>
      </c>
      <c r="AU57" s="6">
        <f t="shared" si="2"/>
        <v>0</v>
      </c>
      <c r="AV57" s="2" t="str">
        <f t="shared" si="3"/>
        <v/>
      </c>
      <c r="AW57" s="2">
        <f t="shared" si="4"/>
        <v>498565.51079921075</v>
      </c>
      <c r="AX57" s="2" t="str">
        <f t="shared" si="5"/>
        <v/>
      </c>
      <c r="AY57" s="2">
        <f t="shared" si="6"/>
        <v>11180.210255764874</v>
      </c>
    </row>
    <row r="58" spans="1:51" x14ac:dyDescent="0.25">
      <c r="A58" s="5">
        <v>30</v>
      </c>
      <c r="B58" s="5">
        <v>6000</v>
      </c>
      <c r="C58" s="5">
        <v>7000</v>
      </c>
      <c r="D58" s="5">
        <v>3.5000000000000003E-2</v>
      </c>
      <c r="E58" s="5">
        <v>15</v>
      </c>
      <c r="F58" s="5">
        <v>15</v>
      </c>
      <c r="G58" s="5">
        <v>7</v>
      </c>
      <c r="I58" s="5">
        <v>-1</v>
      </c>
      <c r="J58" s="5" t="s">
        <v>26</v>
      </c>
      <c r="K58" s="5" t="s">
        <v>19</v>
      </c>
      <c r="L58" s="5" t="s">
        <v>20</v>
      </c>
      <c r="M58" s="5" t="s">
        <v>55</v>
      </c>
      <c r="N58" s="5" t="s">
        <v>17</v>
      </c>
      <c r="O58" s="5" t="s">
        <v>12</v>
      </c>
      <c r="P58" s="5">
        <v>18.206410499999993</v>
      </c>
      <c r="Q58" s="5">
        <v>3.3917505189622044</v>
      </c>
      <c r="R58" s="5">
        <v>0.22667953240411418</v>
      </c>
      <c r="U58" s="5">
        <v>478242.95176619902</v>
      </c>
      <c r="W58" s="5">
        <v>10724.481814862409</v>
      </c>
      <c r="X58" s="5">
        <v>103.65277374869787</v>
      </c>
      <c r="Y58" s="5">
        <v>1.591254219183087</v>
      </c>
      <c r="Z58" s="5">
        <v>95837.739525920391</v>
      </c>
      <c r="AT58" s="2">
        <f t="shared" si="1"/>
        <v>0</v>
      </c>
      <c r="AU58" s="6">
        <f t="shared" si="2"/>
        <v>0</v>
      </c>
      <c r="AV58" s="2" t="str">
        <f t="shared" si="3"/>
        <v/>
      </c>
      <c r="AW58" s="2">
        <f t="shared" si="4"/>
        <v>478242.95176619902</v>
      </c>
      <c r="AX58" s="2" t="str">
        <f t="shared" si="5"/>
        <v/>
      </c>
      <c r="AY58" s="2">
        <f t="shared" si="6"/>
        <v>10724.481814862409</v>
      </c>
    </row>
    <row r="59" spans="1:51" x14ac:dyDescent="0.25">
      <c r="A59" s="5">
        <v>30</v>
      </c>
      <c r="B59" s="5">
        <v>6000</v>
      </c>
      <c r="C59" s="5">
        <v>8000</v>
      </c>
      <c r="D59" s="5">
        <v>3.5000000000000003E-2</v>
      </c>
      <c r="E59" s="5">
        <v>15</v>
      </c>
      <c r="F59" s="5">
        <v>15</v>
      </c>
      <c r="G59" s="5">
        <v>7</v>
      </c>
      <c r="I59" s="5">
        <v>-1</v>
      </c>
      <c r="J59" s="5" t="s">
        <v>26</v>
      </c>
      <c r="K59" s="5" t="s">
        <v>19</v>
      </c>
      <c r="L59" s="5" t="s">
        <v>20</v>
      </c>
      <c r="M59" s="5" t="s">
        <v>55</v>
      </c>
      <c r="N59" s="5" t="s">
        <v>17</v>
      </c>
      <c r="O59" s="5" t="s">
        <v>12</v>
      </c>
      <c r="P59" s="5">
        <v>20.106372899999997</v>
      </c>
      <c r="Q59" s="5">
        <v>3.7447758506091624</v>
      </c>
      <c r="R59" s="5">
        <v>0.25023091758381</v>
      </c>
      <c r="U59" s="5">
        <v>465013.44694338122</v>
      </c>
      <c r="W59" s="5">
        <v>10427.813388557393</v>
      </c>
      <c r="X59" s="5">
        <v>103.63946540208941</v>
      </c>
      <c r="Y59" s="5">
        <v>1.5860093153466299</v>
      </c>
      <c r="Z59" s="5">
        <v>109701.30122097133</v>
      </c>
      <c r="AT59" s="2">
        <f t="shared" si="1"/>
        <v>0</v>
      </c>
      <c r="AU59" s="6">
        <f t="shared" si="2"/>
        <v>0</v>
      </c>
      <c r="AV59" s="2" t="str">
        <f t="shared" si="3"/>
        <v/>
      </c>
      <c r="AW59" s="2">
        <f t="shared" si="4"/>
        <v>465013.44694338122</v>
      </c>
      <c r="AX59" s="2" t="str">
        <f t="shared" si="5"/>
        <v/>
      </c>
      <c r="AY59" s="2">
        <f t="shared" si="6"/>
        <v>10427.813388557393</v>
      </c>
    </row>
    <row r="60" spans="1:51" x14ac:dyDescent="0.25">
      <c r="A60" s="5">
        <v>30</v>
      </c>
      <c r="B60" s="5">
        <v>6000</v>
      </c>
      <c r="C60" s="5">
        <v>9000</v>
      </c>
      <c r="D60" s="5">
        <v>3.5000000000000003E-2</v>
      </c>
      <c r="E60" s="5">
        <v>15</v>
      </c>
      <c r="F60" s="5">
        <v>15</v>
      </c>
      <c r="G60" s="5">
        <v>7</v>
      </c>
      <c r="I60" s="5">
        <v>-1</v>
      </c>
      <c r="J60" s="5" t="s">
        <v>26</v>
      </c>
      <c r="K60" s="5" t="s">
        <v>19</v>
      </c>
      <c r="L60" s="5" t="s">
        <v>20</v>
      </c>
      <c r="M60" s="5" t="s">
        <v>55</v>
      </c>
      <c r="N60" s="5" t="s">
        <v>17</v>
      </c>
      <c r="O60" s="5" t="s">
        <v>12</v>
      </c>
      <c r="P60" s="5">
        <v>21.984858599999995</v>
      </c>
      <c r="Q60" s="5">
        <v>4.0955721159707972</v>
      </c>
      <c r="R60" s="5">
        <v>0.27371404086417495</v>
      </c>
      <c r="U60" s="5">
        <v>455226.70669480803</v>
      </c>
      <c r="W60" s="5">
        <v>10208.34812004693</v>
      </c>
      <c r="X60" s="5">
        <v>103.65170025086474</v>
      </c>
      <c r="Y60" s="5">
        <v>1.5824196580207595</v>
      </c>
      <c r="Z60" s="5">
        <v>122383.78787123821</v>
      </c>
      <c r="AT60" s="2">
        <f t="shared" si="1"/>
        <v>0</v>
      </c>
      <c r="AU60" s="6">
        <f t="shared" si="2"/>
        <v>0</v>
      </c>
      <c r="AV60" s="2" t="str">
        <f t="shared" si="3"/>
        <v/>
      </c>
      <c r="AW60" s="2">
        <f t="shared" si="4"/>
        <v>455226.70669480803</v>
      </c>
      <c r="AX60" s="2" t="str">
        <f t="shared" si="5"/>
        <v/>
      </c>
      <c r="AY60" s="2">
        <f t="shared" si="6"/>
        <v>10208.34812004693</v>
      </c>
    </row>
    <row r="61" spans="1:51" x14ac:dyDescent="0.25">
      <c r="A61" s="5">
        <v>30</v>
      </c>
      <c r="B61" s="5">
        <v>6000</v>
      </c>
      <c r="C61" s="5">
        <v>10000</v>
      </c>
      <c r="D61" s="5">
        <v>3.5000000000000003E-2</v>
      </c>
      <c r="E61" s="5">
        <v>15</v>
      </c>
      <c r="F61" s="5">
        <v>15</v>
      </c>
      <c r="G61" s="5">
        <v>7</v>
      </c>
      <c r="I61" s="5">
        <v>-1</v>
      </c>
      <c r="J61" s="5" t="s">
        <v>26</v>
      </c>
      <c r="K61" s="5" t="s">
        <v>19</v>
      </c>
      <c r="L61" s="5" t="s">
        <v>20</v>
      </c>
      <c r="M61" s="5" t="s">
        <v>55</v>
      </c>
      <c r="N61" s="5" t="s">
        <v>17</v>
      </c>
      <c r="O61" s="5" t="s">
        <v>12</v>
      </c>
      <c r="P61" s="5">
        <v>20</v>
      </c>
      <c r="Q61" s="5">
        <v>4.1544954391685973</v>
      </c>
      <c r="R61" s="5">
        <v>0.29878770756416129</v>
      </c>
      <c r="U61" s="5">
        <v>445072.31192743283</v>
      </c>
      <c r="W61" s="5">
        <v>9980.6382884195755</v>
      </c>
      <c r="X61" s="5">
        <v>109.72103446012365</v>
      </c>
      <c r="Y61" s="5">
        <v>1.8561049916437413</v>
      </c>
      <c r="Z61" s="5">
        <v>91.024426358377681</v>
      </c>
      <c r="AT61" s="2">
        <f t="shared" si="1"/>
        <v>0</v>
      </c>
      <c r="AU61" s="6">
        <f t="shared" si="2"/>
        <v>0</v>
      </c>
      <c r="AV61" s="2" t="str">
        <f t="shared" si="3"/>
        <v/>
      </c>
      <c r="AW61" s="2">
        <f t="shared" si="4"/>
        <v>445072.31192743283</v>
      </c>
      <c r="AX61" s="2" t="str">
        <f t="shared" si="5"/>
        <v/>
      </c>
      <c r="AY61" s="2">
        <f t="shared" si="6"/>
        <v>9980.6382884195755</v>
      </c>
    </row>
    <row r="62" spans="1:51" x14ac:dyDescent="0.25">
      <c r="A62" s="5">
        <v>30</v>
      </c>
      <c r="B62" s="5">
        <v>7000</v>
      </c>
      <c r="C62" s="5">
        <v>1000</v>
      </c>
      <c r="D62" s="5">
        <v>3.5000000000000003E-2</v>
      </c>
      <c r="E62" s="5">
        <v>15</v>
      </c>
      <c r="F62" s="5">
        <v>15</v>
      </c>
      <c r="G62" s="5">
        <v>7</v>
      </c>
      <c r="I62" s="5">
        <v>-1</v>
      </c>
      <c r="J62" s="5" t="s">
        <v>26</v>
      </c>
      <c r="K62" s="5" t="s">
        <v>19</v>
      </c>
      <c r="L62" s="5" t="s">
        <v>20</v>
      </c>
      <c r="M62" s="5" t="s">
        <v>55</v>
      </c>
      <c r="N62" s="5" t="s">
        <v>17</v>
      </c>
      <c r="O62" s="5" t="s">
        <v>12</v>
      </c>
      <c r="P62" s="5">
        <v>13.3660286</v>
      </c>
      <c r="Q62" s="5">
        <v>2.2805692360585197</v>
      </c>
      <c r="R62" s="5">
        <v>0.14344570263259529</v>
      </c>
      <c r="U62" s="5">
        <v>571663.02919026255</v>
      </c>
      <c r="W62" s="5">
        <v>12819.404317697752</v>
      </c>
      <c r="X62" s="5">
        <v>99.057187667311311</v>
      </c>
      <c r="Y62" s="5">
        <v>1.5073464326756918</v>
      </c>
      <c r="Z62" s="5">
        <v>67.926856341296414</v>
      </c>
      <c r="AT62" s="2">
        <f t="shared" si="1"/>
        <v>0</v>
      </c>
      <c r="AU62" s="6">
        <f t="shared" si="2"/>
        <v>0</v>
      </c>
      <c r="AV62" s="2" t="str">
        <f t="shared" si="3"/>
        <v/>
      </c>
      <c r="AW62" s="2">
        <f t="shared" si="4"/>
        <v>571663.02919026255</v>
      </c>
      <c r="AX62" s="2" t="str">
        <f t="shared" si="5"/>
        <v/>
      </c>
      <c r="AY62" s="2">
        <f t="shared" si="6"/>
        <v>12819.404317697752</v>
      </c>
    </row>
    <row r="63" spans="1:51" x14ac:dyDescent="0.25">
      <c r="A63" s="5">
        <v>30</v>
      </c>
      <c r="B63" s="5">
        <v>7000</v>
      </c>
      <c r="C63" s="5">
        <v>2000</v>
      </c>
      <c r="D63" s="5">
        <v>3.5000000000000003E-2</v>
      </c>
      <c r="E63" s="5">
        <v>15</v>
      </c>
      <c r="F63" s="5">
        <v>15</v>
      </c>
      <c r="G63" s="5">
        <v>7</v>
      </c>
      <c r="I63" s="5">
        <v>-1</v>
      </c>
      <c r="J63" s="5" t="s">
        <v>26</v>
      </c>
      <c r="K63" s="5" t="s">
        <v>19</v>
      </c>
      <c r="L63" s="5" t="s">
        <v>20</v>
      </c>
      <c r="M63" s="5" t="s">
        <v>55</v>
      </c>
      <c r="N63" s="5" t="s">
        <v>17</v>
      </c>
      <c r="O63" s="5" t="s">
        <v>12</v>
      </c>
      <c r="P63" s="5">
        <v>13.968170000000002</v>
      </c>
      <c r="Q63" s="5">
        <v>2.6012130172578156</v>
      </c>
      <c r="R63" s="5">
        <v>0.17380132898576206</v>
      </c>
      <c r="U63" s="5">
        <v>510849.6024973545</v>
      </c>
      <c r="W63" s="5">
        <v>11455.678022811546</v>
      </c>
      <c r="X63" s="5">
        <v>103.6325704208685</v>
      </c>
      <c r="Y63" s="5">
        <v>1.7283708536716336</v>
      </c>
      <c r="Z63" s="5">
        <v>68337.970639092251</v>
      </c>
      <c r="AT63" s="2">
        <f t="shared" si="1"/>
        <v>0</v>
      </c>
      <c r="AU63" s="6">
        <f t="shared" si="2"/>
        <v>0</v>
      </c>
      <c r="AV63" s="2" t="str">
        <f t="shared" si="3"/>
        <v/>
      </c>
      <c r="AW63" s="2">
        <f t="shared" si="4"/>
        <v>510849.6024973545</v>
      </c>
      <c r="AX63" s="2" t="str">
        <f t="shared" si="5"/>
        <v/>
      </c>
      <c r="AY63" s="2">
        <f t="shared" si="6"/>
        <v>11455.678022811546</v>
      </c>
    </row>
    <row r="64" spans="1:51" x14ac:dyDescent="0.25">
      <c r="A64" s="5">
        <v>30</v>
      </c>
      <c r="B64" s="5">
        <v>7000</v>
      </c>
      <c r="C64" s="5">
        <v>3000</v>
      </c>
      <c r="D64" s="5">
        <v>3.5000000000000003E-2</v>
      </c>
      <c r="E64" s="5">
        <v>15</v>
      </c>
      <c r="F64" s="5">
        <v>15</v>
      </c>
      <c r="G64" s="5">
        <v>7</v>
      </c>
      <c r="I64" s="5">
        <v>-1</v>
      </c>
      <c r="J64" s="5" t="s">
        <v>26</v>
      </c>
      <c r="K64" s="5" t="s">
        <v>19</v>
      </c>
      <c r="L64" s="5" t="s">
        <v>20</v>
      </c>
      <c r="M64" s="5" t="s">
        <v>55</v>
      </c>
      <c r="N64" s="5" t="s">
        <v>17</v>
      </c>
      <c r="O64" s="5" t="s">
        <v>12</v>
      </c>
      <c r="P64" s="5">
        <v>16.362058200000021</v>
      </c>
      <c r="Q64" s="5">
        <v>3.0470564114883198</v>
      </c>
      <c r="R64" s="5">
        <v>0.2035925421435173</v>
      </c>
      <c r="U64" s="5">
        <v>471166.50785249477</v>
      </c>
      <c r="W64" s="5">
        <v>10565.794282121695</v>
      </c>
      <c r="X64" s="5">
        <v>103.63333244850956</v>
      </c>
      <c r="Y64" s="5">
        <v>1.7381229463223653</v>
      </c>
      <c r="Z64" s="5">
        <v>87026.691100017109</v>
      </c>
      <c r="AT64" s="2">
        <f t="shared" si="1"/>
        <v>0</v>
      </c>
      <c r="AU64" s="6">
        <f t="shared" si="2"/>
        <v>0</v>
      </c>
      <c r="AV64" s="2" t="str">
        <f t="shared" si="3"/>
        <v/>
      </c>
      <c r="AW64" s="2">
        <f t="shared" si="4"/>
        <v>471166.50785249477</v>
      </c>
      <c r="AX64" s="2" t="str">
        <f t="shared" si="5"/>
        <v/>
      </c>
      <c r="AY64" s="2">
        <f t="shared" si="6"/>
        <v>10565.794282121695</v>
      </c>
    </row>
    <row r="65" spans="1:51" x14ac:dyDescent="0.25">
      <c r="A65" s="5">
        <v>30</v>
      </c>
      <c r="B65" s="5">
        <v>7000</v>
      </c>
      <c r="C65" s="5">
        <v>4000</v>
      </c>
      <c r="D65" s="5">
        <v>3.5000000000000003E-2</v>
      </c>
      <c r="E65" s="5">
        <v>15</v>
      </c>
      <c r="F65" s="5">
        <v>15</v>
      </c>
      <c r="G65" s="5">
        <v>7</v>
      </c>
      <c r="I65" s="5">
        <v>-1</v>
      </c>
      <c r="J65" s="5" t="s">
        <v>26</v>
      </c>
      <c r="K65" s="5" t="s">
        <v>19</v>
      </c>
      <c r="L65" s="5" t="s">
        <v>20</v>
      </c>
      <c r="M65" s="5" t="s">
        <v>55</v>
      </c>
      <c r="N65" s="5" t="s">
        <v>17</v>
      </c>
      <c r="O65" s="5" t="s">
        <v>12</v>
      </c>
      <c r="P65" s="5">
        <v>14.873418599999992</v>
      </c>
      <c r="Q65" s="5">
        <v>3.1827907015579888</v>
      </c>
      <c r="R65" s="5">
        <v>0.23345140599218231</v>
      </c>
      <c r="U65" s="5">
        <v>442001.17701431812</v>
      </c>
      <c r="W65" s="5">
        <v>9911.7688353412832</v>
      </c>
      <c r="X65" s="5">
        <v>111.45040928199089</v>
      </c>
      <c r="Y65" s="5">
        <v>2.1575875893318961</v>
      </c>
      <c r="Z65" s="5">
        <v>102.09860517134099</v>
      </c>
      <c r="AT65" s="2">
        <f t="shared" si="1"/>
        <v>0</v>
      </c>
      <c r="AU65" s="6">
        <f t="shared" si="2"/>
        <v>0</v>
      </c>
      <c r="AV65" s="2" t="str">
        <f t="shared" si="3"/>
        <v/>
      </c>
      <c r="AW65" s="2">
        <f t="shared" si="4"/>
        <v>442001.17701431812</v>
      </c>
      <c r="AX65" s="2" t="str">
        <f t="shared" si="5"/>
        <v/>
      </c>
      <c r="AY65" s="2">
        <f t="shared" si="6"/>
        <v>9911.7688353412832</v>
      </c>
    </row>
    <row r="66" spans="1:51" x14ac:dyDescent="0.25">
      <c r="A66" s="5">
        <v>30</v>
      </c>
      <c r="B66" s="5">
        <v>7000</v>
      </c>
      <c r="C66" s="5">
        <v>5000</v>
      </c>
      <c r="D66" s="5">
        <v>3.5000000000000003E-2</v>
      </c>
      <c r="E66" s="5">
        <v>15</v>
      </c>
      <c r="F66" s="5">
        <v>15</v>
      </c>
      <c r="G66" s="5">
        <v>7</v>
      </c>
      <c r="I66" s="5">
        <v>-1</v>
      </c>
      <c r="J66" s="5" t="s">
        <v>26</v>
      </c>
      <c r="K66" s="5" t="s">
        <v>19</v>
      </c>
      <c r="L66" s="5" t="s">
        <v>20</v>
      </c>
      <c r="M66" s="5" t="s">
        <v>55</v>
      </c>
      <c r="N66" s="5" t="s">
        <v>17</v>
      </c>
      <c r="O66" s="5" t="s">
        <v>12</v>
      </c>
      <c r="P66" s="5">
        <v>15.460742399999994</v>
      </c>
      <c r="Q66" s="5">
        <v>3.4906652123712525</v>
      </c>
      <c r="R66" s="5">
        <v>0.26517100342868305</v>
      </c>
      <c r="U66" s="5">
        <v>417959.40592935187</v>
      </c>
      <c r="W66" s="5">
        <v>9372.6379692289993</v>
      </c>
      <c r="X66" s="5">
        <v>114.64763626264444</v>
      </c>
      <c r="Y66" s="5">
        <v>2.3317320758969249</v>
      </c>
      <c r="Z66" s="5">
        <v>105.78600344266238</v>
      </c>
      <c r="AT66" s="2">
        <f t="shared" si="1"/>
        <v>0</v>
      </c>
      <c r="AU66" s="6">
        <f t="shared" si="2"/>
        <v>0</v>
      </c>
      <c r="AV66" s="2" t="str">
        <f t="shared" si="3"/>
        <v/>
      </c>
      <c r="AW66" s="2">
        <f t="shared" si="4"/>
        <v>417959.40592935187</v>
      </c>
      <c r="AX66" s="2" t="str">
        <f t="shared" si="5"/>
        <v/>
      </c>
      <c r="AY66" s="2">
        <f t="shared" si="6"/>
        <v>9372.6379692289993</v>
      </c>
    </row>
    <row r="67" spans="1:51" x14ac:dyDescent="0.25">
      <c r="A67" s="5">
        <v>30</v>
      </c>
      <c r="B67" s="5">
        <v>7000</v>
      </c>
      <c r="C67" s="5">
        <v>6000</v>
      </c>
      <c r="D67" s="5">
        <v>3.5000000000000003E-2</v>
      </c>
      <c r="E67" s="5">
        <v>15</v>
      </c>
      <c r="F67" s="5">
        <v>15</v>
      </c>
      <c r="G67" s="5">
        <v>7</v>
      </c>
      <c r="I67" s="5">
        <v>-1</v>
      </c>
      <c r="J67" s="5" t="s">
        <v>26</v>
      </c>
      <c r="K67" s="5" t="s">
        <v>19</v>
      </c>
      <c r="L67" s="5" t="s">
        <v>20</v>
      </c>
      <c r="M67" s="5" t="s">
        <v>55</v>
      </c>
      <c r="N67" s="5" t="s">
        <v>17</v>
      </c>
      <c r="O67" s="5" t="s">
        <v>12</v>
      </c>
      <c r="P67" s="5">
        <v>15.994352399999993</v>
      </c>
      <c r="Q67" s="5">
        <v>3.7940165682573004</v>
      </c>
      <c r="R67" s="5">
        <v>0.29754200443028039</v>
      </c>
      <c r="U67" s="5">
        <v>399149.53273733391</v>
      </c>
      <c r="W67" s="5">
        <v>8950.8311402048166</v>
      </c>
      <c r="X67" s="5">
        <v>117.68349866987846</v>
      </c>
      <c r="Y67" s="5">
        <v>2.4994053508904304</v>
      </c>
      <c r="Z67" s="5">
        <v>110.23700616261434</v>
      </c>
      <c r="AT67" s="2">
        <f t="shared" ref="AT67:AT81" si="7">H67*1000000000000000</f>
        <v>0</v>
      </c>
      <c r="AU67" s="6">
        <f t="shared" ref="AU67:AU81" si="8">S67*R67</f>
        <v>0</v>
      </c>
      <c r="AV67" s="2" t="str">
        <f t="shared" ref="AV67:AV81" si="9">IF(ISNUMBER(T67)=TRUE,T67,"")</f>
        <v/>
      </c>
      <c r="AW67" s="2">
        <f t="shared" ref="AW67:AW81" si="10">IF(ISNUMBER(U67)=TRUE,U67,"")</f>
        <v>399149.53273733391</v>
      </c>
      <c r="AX67" s="2" t="str">
        <f t="shared" ref="AX67:AX81" si="11">IF(ISNUMBER(V67)=TRUE,V67,"")</f>
        <v/>
      </c>
      <c r="AY67" s="2">
        <f t="shared" ref="AY67:AY81" si="12">IF(ISNUMBER(W67)=TRUE,W67,"")</f>
        <v>8950.8311402048166</v>
      </c>
    </row>
    <row r="68" spans="1:51" x14ac:dyDescent="0.25">
      <c r="A68" s="5">
        <v>30</v>
      </c>
      <c r="B68" s="5">
        <v>7000</v>
      </c>
      <c r="C68" s="5">
        <v>7000</v>
      </c>
      <c r="D68" s="5">
        <v>3.5000000000000003E-2</v>
      </c>
      <c r="E68" s="5">
        <v>15</v>
      </c>
      <c r="F68" s="5">
        <v>15</v>
      </c>
      <c r="G68" s="5">
        <v>7</v>
      </c>
      <c r="I68" s="5">
        <v>-1</v>
      </c>
      <c r="J68" s="5" t="s">
        <v>26</v>
      </c>
      <c r="K68" s="5" t="s">
        <v>19</v>
      </c>
      <c r="L68" s="5" t="s">
        <v>20</v>
      </c>
      <c r="M68" s="5" t="s">
        <v>55</v>
      </c>
      <c r="N68" s="5" t="s">
        <v>17</v>
      </c>
      <c r="O68" s="5" t="s">
        <v>12</v>
      </c>
      <c r="P68" s="5">
        <v>16.586132399999993</v>
      </c>
      <c r="Q68" s="5">
        <v>4.1029615437262903</v>
      </c>
      <c r="R68" s="5">
        <v>0.33049493760654208</v>
      </c>
      <c r="U68" s="5">
        <v>384242.81181439216</v>
      </c>
      <c r="W68" s="5">
        <v>8616.5515509982997</v>
      </c>
      <c r="X68" s="5">
        <v>120.33109457500389</v>
      </c>
      <c r="Y68" s="5">
        <v>2.6469079963131175</v>
      </c>
      <c r="Z68" s="5">
        <v>118.93874853596134</v>
      </c>
      <c r="AT68" s="2">
        <f t="shared" si="7"/>
        <v>0</v>
      </c>
      <c r="AU68" s="6">
        <f t="shared" si="8"/>
        <v>0</v>
      </c>
      <c r="AV68" s="2" t="str">
        <f t="shared" si="9"/>
        <v/>
      </c>
      <c r="AW68" s="2">
        <f t="shared" si="10"/>
        <v>384242.81181439216</v>
      </c>
      <c r="AX68" s="2" t="str">
        <f t="shared" si="11"/>
        <v/>
      </c>
      <c r="AY68" s="2">
        <f t="shared" si="12"/>
        <v>8616.5515509982997</v>
      </c>
    </row>
    <row r="69" spans="1:51" x14ac:dyDescent="0.25">
      <c r="A69" s="5">
        <v>30</v>
      </c>
      <c r="B69" s="5">
        <v>7000</v>
      </c>
      <c r="C69" s="5">
        <v>8000</v>
      </c>
      <c r="D69" s="5">
        <v>3.5000000000000003E-2</v>
      </c>
      <c r="E69" s="5">
        <v>15</v>
      </c>
      <c r="F69" s="5">
        <v>15</v>
      </c>
      <c r="G69" s="5">
        <v>7</v>
      </c>
      <c r="I69" s="5">
        <v>-1</v>
      </c>
      <c r="J69" s="5" t="s">
        <v>26</v>
      </c>
      <c r="K69" s="5" t="s">
        <v>19</v>
      </c>
      <c r="L69" s="5" t="s">
        <v>20</v>
      </c>
      <c r="M69" s="5" t="s">
        <v>55</v>
      </c>
      <c r="N69" s="5" t="s">
        <v>17</v>
      </c>
      <c r="O69" s="5" t="s">
        <v>12</v>
      </c>
      <c r="P69" s="5">
        <v>17.158638599999996</v>
      </c>
      <c r="Q69" s="5">
        <v>4.4105226541149936</v>
      </c>
      <c r="R69" s="5">
        <v>0.36394191674133503</v>
      </c>
      <c r="U69" s="5">
        <v>372331.35246812145</v>
      </c>
      <c r="W69" s="5">
        <v>8349.4399737637996</v>
      </c>
      <c r="X69" s="5">
        <v>122.80296396343221</v>
      </c>
      <c r="Y69" s="5">
        <v>2.786075000774495</v>
      </c>
      <c r="Z69" s="5">
        <v>123.29445246612912</v>
      </c>
      <c r="AT69" s="2">
        <f t="shared" si="7"/>
        <v>0</v>
      </c>
      <c r="AU69" s="6">
        <f t="shared" si="8"/>
        <v>0</v>
      </c>
      <c r="AV69" s="2" t="str">
        <f t="shared" si="9"/>
        <v/>
      </c>
      <c r="AW69" s="2">
        <f t="shared" si="10"/>
        <v>372331.35246812145</v>
      </c>
      <c r="AX69" s="2" t="str">
        <f t="shared" si="11"/>
        <v/>
      </c>
      <c r="AY69" s="2">
        <f t="shared" si="12"/>
        <v>8349.4399737637996</v>
      </c>
    </row>
    <row r="70" spans="1:51" x14ac:dyDescent="0.25">
      <c r="A70" s="5">
        <v>30</v>
      </c>
      <c r="B70" s="5">
        <v>7000</v>
      </c>
      <c r="C70" s="5">
        <v>9000</v>
      </c>
      <c r="D70" s="5">
        <v>3.5000000000000003E-2</v>
      </c>
      <c r="E70" s="5">
        <v>15</v>
      </c>
      <c r="F70" s="5">
        <v>15</v>
      </c>
      <c r="G70" s="5">
        <v>7</v>
      </c>
      <c r="I70" s="5">
        <v>-1</v>
      </c>
      <c r="J70" s="5" t="s">
        <v>26</v>
      </c>
      <c r="K70" s="5" t="s">
        <v>19</v>
      </c>
      <c r="L70" s="5" t="s">
        <v>20</v>
      </c>
      <c r="M70" s="5" t="s">
        <v>55</v>
      </c>
      <c r="N70" s="5" t="s">
        <v>17</v>
      </c>
      <c r="O70" s="5" t="s">
        <v>12</v>
      </c>
      <c r="P70" s="5">
        <v>17.711696699999997</v>
      </c>
      <c r="Q70" s="5">
        <v>4.7164415860242199</v>
      </c>
      <c r="R70" s="5">
        <v>0.39784520579250338</v>
      </c>
      <c r="U70" s="5">
        <v>362738.91170394042</v>
      </c>
      <c r="W70" s="5">
        <v>8134.331823908833</v>
      </c>
      <c r="X70" s="5">
        <v>125.1266120729304</v>
      </c>
      <c r="Y70" s="5">
        <v>2.9181264918134415</v>
      </c>
      <c r="Z70" s="5">
        <v>122.97518810089717</v>
      </c>
      <c r="AT70" s="2">
        <f t="shared" si="7"/>
        <v>0</v>
      </c>
      <c r="AU70" s="6">
        <f t="shared" si="8"/>
        <v>0</v>
      </c>
      <c r="AV70" s="2" t="str">
        <f t="shared" si="9"/>
        <v/>
      </c>
      <c r="AW70" s="2">
        <f t="shared" si="10"/>
        <v>362738.91170394042</v>
      </c>
      <c r="AX70" s="2" t="str">
        <f t="shared" si="11"/>
        <v/>
      </c>
      <c r="AY70" s="2">
        <f t="shared" si="12"/>
        <v>8134.331823908833</v>
      </c>
    </row>
    <row r="71" spans="1:51" x14ac:dyDescent="0.25">
      <c r="A71" s="5">
        <v>30</v>
      </c>
      <c r="B71" s="5">
        <v>7000</v>
      </c>
      <c r="C71" s="5">
        <v>10000</v>
      </c>
      <c r="D71" s="5">
        <v>3.5000000000000003E-2</v>
      </c>
      <c r="E71" s="5">
        <v>15</v>
      </c>
      <c r="F71" s="5">
        <v>15</v>
      </c>
      <c r="G71" s="5">
        <v>7</v>
      </c>
      <c r="I71" s="5">
        <v>-1</v>
      </c>
      <c r="J71" s="5" t="s">
        <v>26</v>
      </c>
      <c r="K71" s="5" t="s">
        <v>19</v>
      </c>
      <c r="L71" s="5" t="s">
        <v>20</v>
      </c>
      <c r="M71" s="5" t="s">
        <v>55</v>
      </c>
      <c r="N71" s="5" t="s">
        <v>17</v>
      </c>
      <c r="O71" s="5" t="s">
        <v>12</v>
      </c>
      <c r="P71" s="5">
        <v>18.257522399999988</v>
      </c>
      <c r="Q71" s="5">
        <v>5.0216938602089121</v>
      </c>
      <c r="R71" s="5">
        <v>0.43213847775911063</v>
      </c>
      <c r="U71" s="5">
        <v>355006.07055131503</v>
      </c>
      <c r="W71" s="5">
        <v>7960.9247428169338</v>
      </c>
      <c r="X71" s="5">
        <v>127.29274580811756</v>
      </c>
      <c r="Y71" s="5">
        <v>3.0423622889917623</v>
      </c>
      <c r="Z71" s="5">
        <v>129.63903931128669</v>
      </c>
      <c r="AT71" s="2">
        <f t="shared" si="7"/>
        <v>0</v>
      </c>
      <c r="AU71" s="6">
        <f t="shared" si="8"/>
        <v>0</v>
      </c>
      <c r="AV71" s="2" t="str">
        <f t="shared" si="9"/>
        <v/>
      </c>
      <c r="AW71" s="2">
        <f t="shared" si="10"/>
        <v>355006.07055131503</v>
      </c>
      <c r="AX71" s="2" t="str">
        <f t="shared" si="11"/>
        <v/>
      </c>
      <c r="AY71" s="2">
        <f t="shared" si="12"/>
        <v>7960.9247428169338</v>
      </c>
    </row>
    <row r="72" spans="1:51" x14ac:dyDescent="0.25">
      <c r="A72" s="5">
        <v>30</v>
      </c>
      <c r="B72" s="5">
        <v>8000</v>
      </c>
      <c r="C72" s="5">
        <v>1000</v>
      </c>
      <c r="D72" s="5">
        <v>3.5000000000000003E-2</v>
      </c>
      <c r="E72" s="5">
        <v>15</v>
      </c>
      <c r="F72" s="5">
        <v>15</v>
      </c>
      <c r="G72" s="5">
        <v>7</v>
      </c>
      <c r="I72" s="5">
        <v>-1</v>
      </c>
      <c r="J72" s="5" t="s">
        <v>26</v>
      </c>
      <c r="K72" s="5" t="s">
        <v>19</v>
      </c>
      <c r="L72" s="5" t="s">
        <v>20</v>
      </c>
      <c r="M72" s="5" t="s">
        <v>55</v>
      </c>
      <c r="N72" s="5" t="s">
        <v>17</v>
      </c>
      <c r="O72" s="5" t="s">
        <v>12</v>
      </c>
      <c r="P72" s="5">
        <v>17.316468300000114</v>
      </c>
      <c r="Q72" s="5">
        <v>3.225188394745206</v>
      </c>
      <c r="R72" s="5">
        <v>0.21551263284357236</v>
      </c>
      <c r="U72" s="5">
        <v>457531.71805535274</v>
      </c>
      <c r="W72" s="5">
        <v>10260.037438891921</v>
      </c>
      <c r="X72" s="5">
        <v>103.63992002206155</v>
      </c>
      <c r="Y72" s="5">
        <v>1.8192276983134714</v>
      </c>
      <c r="Z72" s="5">
        <v>95341.055520972121</v>
      </c>
      <c r="AT72" s="2">
        <f t="shared" si="7"/>
        <v>0</v>
      </c>
      <c r="AU72" s="6">
        <f t="shared" si="8"/>
        <v>0</v>
      </c>
      <c r="AV72" s="2" t="str">
        <f t="shared" si="9"/>
        <v/>
      </c>
      <c r="AW72" s="2">
        <f t="shared" si="10"/>
        <v>457531.71805535274</v>
      </c>
      <c r="AX72" s="2" t="str">
        <f t="shared" si="11"/>
        <v/>
      </c>
      <c r="AY72" s="2">
        <f t="shared" si="12"/>
        <v>10260.037438891921</v>
      </c>
    </row>
    <row r="73" spans="1:51" x14ac:dyDescent="0.25">
      <c r="A73" s="5">
        <v>30</v>
      </c>
      <c r="B73" s="5">
        <v>8000</v>
      </c>
      <c r="C73" s="5">
        <v>2000</v>
      </c>
      <c r="D73" s="5">
        <v>3.5000000000000003E-2</v>
      </c>
      <c r="E73" s="5">
        <v>15</v>
      </c>
      <c r="F73" s="5">
        <v>15</v>
      </c>
      <c r="G73" s="5">
        <v>7</v>
      </c>
      <c r="I73" s="5">
        <v>-1</v>
      </c>
      <c r="J73" s="5" t="s">
        <v>26</v>
      </c>
      <c r="K73" s="5" t="s">
        <v>19</v>
      </c>
      <c r="L73" s="5" t="s">
        <v>20</v>
      </c>
      <c r="M73" s="5" t="s">
        <v>55</v>
      </c>
      <c r="N73" s="5" t="s">
        <v>17</v>
      </c>
      <c r="O73" s="5" t="s">
        <v>12</v>
      </c>
      <c r="P73" s="5">
        <v>18.396086699999998</v>
      </c>
      <c r="Q73" s="5">
        <v>3.6183201027532323</v>
      </c>
      <c r="R73" s="5">
        <v>0.25090107369769693</v>
      </c>
      <c r="U73" s="5">
        <v>422488.68785210751</v>
      </c>
      <c r="W73" s="5">
        <v>9474.206014164296</v>
      </c>
      <c r="X73" s="5">
        <v>106.62762574617037</v>
      </c>
      <c r="Y73" s="5">
        <v>2.0221047901024378</v>
      </c>
      <c r="Z73" s="5">
        <v>99.951527944450362</v>
      </c>
      <c r="AT73" s="2">
        <f t="shared" si="7"/>
        <v>0</v>
      </c>
      <c r="AU73" s="6">
        <f t="shared" si="8"/>
        <v>0</v>
      </c>
      <c r="AV73" s="2" t="str">
        <f t="shared" si="9"/>
        <v/>
      </c>
      <c r="AW73" s="2">
        <f t="shared" si="10"/>
        <v>422488.68785210751</v>
      </c>
      <c r="AX73" s="2" t="str">
        <f t="shared" si="11"/>
        <v/>
      </c>
      <c r="AY73" s="2">
        <f t="shared" si="12"/>
        <v>9474.206014164296</v>
      </c>
    </row>
    <row r="74" spans="1:51" x14ac:dyDescent="0.25">
      <c r="A74" s="5">
        <v>30</v>
      </c>
      <c r="B74" s="5">
        <v>8000</v>
      </c>
      <c r="C74" s="5">
        <v>3000</v>
      </c>
      <c r="D74" s="5">
        <v>3.5000000000000003E-2</v>
      </c>
      <c r="E74" s="5">
        <v>15</v>
      </c>
      <c r="F74" s="5">
        <v>15</v>
      </c>
      <c r="G74" s="5">
        <v>7</v>
      </c>
      <c r="I74" s="5">
        <v>-1</v>
      </c>
      <c r="J74" s="5" t="s">
        <v>26</v>
      </c>
      <c r="K74" s="5" t="s">
        <v>19</v>
      </c>
      <c r="L74" s="5" t="s">
        <v>20</v>
      </c>
      <c r="M74" s="5" t="s">
        <v>55</v>
      </c>
      <c r="N74" s="5" t="s">
        <v>17</v>
      </c>
      <c r="O74" s="5" t="s">
        <v>12</v>
      </c>
      <c r="P74" s="5">
        <v>15.163464299999992</v>
      </c>
      <c r="Q74" s="5">
        <v>3.6825536384658228</v>
      </c>
      <c r="R74" s="5">
        <v>0.29318832851287141</v>
      </c>
      <c r="U74" s="5">
        <v>387220.4181041558</v>
      </c>
      <c r="W74" s="5">
        <v>8683.3236474577607</v>
      </c>
      <c r="X74" s="5">
        <v>119.16210954166881</v>
      </c>
      <c r="Y74" s="5">
        <v>2.7722460085525089</v>
      </c>
      <c r="Z74" s="5">
        <v>118.30972937511432</v>
      </c>
      <c r="AT74" s="2">
        <f t="shared" si="7"/>
        <v>0</v>
      </c>
      <c r="AU74" s="6">
        <f t="shared" si="8"/>
        <v>0</v>
      </c>
      <c r="AV74" s="2" t="str">
        <f t="shared" si="9"/>
        <v/>
      </c>
      <c r="AW74" s="2">
        <f t="shared" si="10"/>
        <v>387220.4181041558</v>
      </c>
      <c r="AX74" s="2" t="str">
        <f t="shared" si="11"/>
        <v/>
      </c>
      <c r="AY74" s="2">
        <f t="shared" si="12"/>
        <v>8683.3236474577607</v>
      </c>
    </row>
    <row r="75" spans="1:51" x14ac:dyDescent="0.25">
      <c r="A75" s="5">
        <v>30</v>
      </c>
      <c r="B75" s="5">
        <v>8000</v>
      </c>
      <c r="C75" s="5">
        <v>4000</v>
      </c>
      <c r="D75" s="5">
        <v>3.5000000000000003E-2</v>
      </c>
      <c r="E75" s="5">
        <v>15</v>
      </c>
      <c r="F75" s="5">
        <v>15</v>
      </c>
      <c r="G75" s="5">
        <v>7</v>
      </c>
      <c r="I75" s="5">
        <v>-1</v>
      </c>
      <c r="J75" s="5" t="s">
        <v>26</v>
      </c>
      <c r="K75" s="5" t="s">
        <v>19</v>
      </c>
      <c r="L75" s="5" t="s">
        <v>20</v>
      </c>
      <c r="M75" s="5" t="s">
        <v>55</v>
      </c>
      <c r="N75" s="5" t="s">
        <v>17</v>
      </c>
      <c r="O75" s="5" t="s">
        <v>12</v>
      </c>
      <c r="P75" s="5">
        <v>15.731339999999992</v>
      </c>
      <c r="Q75" s="5">
        <v>4.045643212259483</v>
      </c>
      <c r="R75" s="5">
        <v>0.33393640287730425</v>
      </c>
      <c r="U75" s="5">
        <v>363836.6504828551</v>
      </c>
      <c r="W75" s="5">
        <v>8158.9483488956885</v>
      </c>
      <c r="X75" s="5">
        <v>122.83514648181041</v>
      </c>
      <c r="Y75" s="5">
        <v>3.0208009568979208</v>
      </c>
      <c r="Z75" s="5">
        <v>133.89381587308628</v>
      </c>
      <c r="AT75" s="2">
        <f t="shared" si="7"/>
        <v>0</v>
      </c>
      <c r="AU75" s="6">
        <f t="shared" si="8"/>
        <v>0</v>
      </c>
      <c r="AV75" s="2" t="str">
        <f t="shared" si="9"/>
        <v/>
      </c>
      <c r="AW75" s="2">
        <f t="shared" si="10"/>
        <v>363836.6504828551</v>
      </c>
      <c r="AX75" s="2" t="str">
        <f t="shared" si="11"/>
        <v/>
      </c>
      <c r="AY75" s="2">
        <f t="shared" si="12"/>
        <v>8158.9483488956885</v>
      </c>
    </row>
    <row r="76" spans="1:51" x14ac:dyDescent="0.25">
      <c r="A76" s="5">
        <v>30</v>
      </c>
      <c r="B76" s="5">
        <v>8000</v>
      </c>
      <c r="C76" s="5">
        <v>5000</v>
      </c>
      <c r="D76" s="5">
        <v>3.5000000000000003E-2</v>
      </c>
      <c r="E76" s="5">
        <v>15</v>
      </c>
      <c r="F76" s="5">
        <v>15</v>
      </c>
      <c r="G76" s="5">
        <v>7</v>
      </c>
      <c r="I76" s="5">
        <v>-1</v>
      </c>
      <c r="J76" s="5" t="s">
        <v>26</v>
      </c>
      <c r="K76" s="5" t="s">
        <v>19</v>
      </c>
      <c r="L76" s="5" t="s">
        <v>20</v>
      </c>
      <c r="M76" s="5" t="s">
        <v>55</v>
      </c>
      <c r="N76" s="5" t="s">
        <v>17</v>
      </c>
      <c r="O76" s="5" t="s">
        <v>12</v>
      </c>
      <c r="P76" s="5">
        <v>16.215866700000003</v>
      </c>
      <c r="Q76" s="5">
        <v>4.4011786423150641</v>
      </c>
      <c r="R76" s="5">
        <v>0.37564568296049733</v>
      </c>
      <c r="U76" s="5">
        <v>345418.18077601551</v>
      </c>
      <c r="W76" s="5">
        <v>7745.9186477801713</v>
      </c>
      <c r="X76" s="5">
        <v>126.39699614605253</v>
      </c>
      <c r="Y76" s="5">
        <v>3.2656314484746187</v>
      </c>
      <c r="Z76" s="5">
        <v>134.68994459553639</v>
      </c>
      <c r="AT76" s="2">
        <f t="shared" si="7"/>
        <v>0</v>
      </c>
      <c r="AU76" s="6">
        <f t="shared" si="8"/>
        <v>0</v>
      </c>
      <c r="AV76" s="2" t="str">
        <f t="shared" si="9"/>
        <v/>
      </c>
      <c r="AW76" s="2">
        <f t="shared" si="10"/>
        <v>345418.18077601551</v>
      </c>
      <c r="AX76" s="2" t="str">
        <f t="shared" si="11"/>
        <v/>
      </c>
      <c r="AY76" s="2">
        <f t="shared" si="12"/>
        <v>7745.9186477801713</v>
      </c>
    </row>
    <row r="77" spans="1:51" x14ac:dyDescent="0.25">
      <c r="A77" s="5">
        <v>30</v>
      </c>
      <c r="B77" s="5">
        <v>8000</v>
      </c>
      <c r="C77" s="5">
        <v>6000</v>
      </c>
      <c r="D77" s="5">
        <v>3.5000000000000003E-2</v>
      </c>
      <c r="E77" s="5">
        <v>15</v>
      </c>
      <c r="F77" s="5">
        <v>15</v>
      </c>
      <c r="G77" s="5">
        <v>7</v>
      </c>
      <c r="I77" s="5">
        <v>-1</v>
      </c>
      <c r="J77" s="5" t="s">
        <v>26</v>
      </c>
      <c r="K77" s="5" t="s">
        <v>19</v>
      </c>
      <c r="L77" s="5" t="s">
        <v>20</v>
      </c>
      <c r="M77" s="5" t="s">
        <v>55</v>
      </c>
      <c r="N77" s="5" t="s">
        <v>17</v>
      </c>
      <c r="O77" s="5" t="s">
        <v>12</v>
      </c>
      <c r="P77" s="5">
        <v>16.698190499999995</v>
      </c>
      <c r="Q77" s="5">
        <v>4.7567196829825571</v>
      </c>
      <c r="R77" s="5">
        <v>0.41822735419325668</v>
      </c>
      <c r="U77" s="5">
        <v>330686.75392093771</v>
      </c>
      <c r="W77" s="5">
        <v>7415.5699853883989</v>
      </c>
      <c r="X77" s="5">
        <v>129.68275622722462</v>
      </c>
      <c r="Y77" s="5">
        <v>3.4950816756696366</v>
      </c>
      <c r="Z77" s="5">
        <v>148.75914042215047</v>
      </c>
      <c r="AT77" s="2">
        <f t="shared" si="7"/>
        <v>0</v>
      </c>
      <c r="AU77" s="6">
        <f t="shared" si="8"/>
        <v>0</v>
      </c>
      <c r="AV77" s="2" t="str">
        <f t="shared" si="9"/>
        <v/>
      </c>
      <c r="AW77" s="2">
        <f t="shared" si="10"/>
        <v>330686.75392093771</v>
      </c>
      <c r="AX77" s="2" t="str">
        <f t="shared" si="11"/>
        <v/>
      </c>
      <c r="AY77" s="2">
        <f t="shared" si="12"/>
        <v>7415.5699853883989</v>
      </c>
    </row>
    <row r="78" spans="1:51" x14ac:dyDescent="0.25">
      <c r="A78" s="5">
        <v>30</v>
      </c>
      <c r="B78" s="5">
        <v>8000</v>
      </c>
      <c r="C78" s="5">
        <v>7000</v>
      </c>
      <c r="D78" s="5">
        <v>3.5000000000000003E-2</v>
      </c>
      <c r="E78" s="5">
        <v>15</v>
      </c>
      <c r="F78" s="5">
        <v>15</v>
      </c>
      <c r="G78" s="5">
        <v>7</v>
      </c>
      <c r="I78" s="5">
        <v>-1</v>
      </c>
      <c r="J78" s="5" t="s">
        <v>26</v>
      </c>
      <c r="K78" s="5" t="s">
        <v>19</v>
      </c>
      <c r="L78" s="5" t="s">
        <v>20</v>
      </c>
      <c r="M78" s="5" t="s">
        <v>55</v>
      </c>
      <c r="N78" s="5" t="s">
        <v>17</v>
      </c>
      <c r="O78" s="5" t="s">
        <v>12</v>
      </c>
      <c r="P78" s="5">
        <v>17.158638599999996</v>
      </c>
      <c r="Q78" s="5">
        <v>5.1100681928468124</v>
      </c>
      <c r="R78" s="5">
        <v>0.46157846170815314</v>
      </c>
      <c r="U78" s="5">
        <v>318775.08546616969</v>
      </c>
      <c r="W78" s="5">
        <v>7148.453718946731</v>
      </c>
      <c r="X78" s="5">
        <v>132.77365371561024</v>
      </c>
      <c r="Y78" s="5">
        <v>3.714280816472888</v>
      </c>
      <c r="Z78" s="5">
        <v>147.20919955989265</v>
      </c>
      <c r="AT78" s="2">
        <f t="shared" si="7"/>
        <v>0</v>
      </c>
      <c r="AU78" s="6">
        <f t="shared" si="8"/>
        <v>0</v>
      </c>
      <c r="AV78" s="2" t="str">
        <f t="shared" si="9"/>
        <v/>
      </c>
      <c r="AW78" s="2">
        <f t="shared" si="10"/>
        <v>318775.08546616969</v>
      </c>
      <c r="AX78" s="2" t="str">
        <f t="shared" si="11"/>
        <v/>
      </c>
      <c r="AY78" s="2">
        <f t="shared" si="12"/>
        <v>7148.453718946731</v>
      </c>
    </row>
    <row r="79" spans="1:51" x14ac:dyDescent="0.25">
      <c r="A79" s="5">
        <v>30</v>
      </c>
      <c r="B79" s="5">
        <v>8000</v>
      </c>
      <c r="C79" s="5">
        <v>8000</v>
      </c>
      <c r="D79" s="5">
        <v>3.5000000000000003E-2</v>
      </c>
      <c r="E79" s="5">
        <v>15</v>
      </c>
      <c r="F79" s="5">
        <v>15</v>
      </c>
      <c r="G79" s="5">
        <v>7</v>
      </c>
      <c r="I79" s="5">
        <v>-1</v>
      </c>
      <c r="J79" s="5" t="s">
        <v>26</v>
      </c>
      <c r="K79" s="5" t="s">
        <v>19</v>
      </c>
      <c r="L79" s="5" t="s">
        <v>20</v>
      </c>
      <c r="M79" s="5" t="s">
        <v>55</v>
      </c>
      <c r="N79" s="5" t="s">
        <v>17</v>
      </c>
      <c r="O79" s="5" t="s">
        <v>12</v>
      </c>
      <c r="P79" s="5">
        <v>17.63390429999999</v>
      </c>
      <c r="Q79" s="5">
        <v>5.4655516887040321</v>
      </c>
      <c r="R79" s="5">
        <v>0.50563501426254531</v>
      </c>
      <c r="U79" s="5">
        <v>309055.7483635614</v>
      </c>
      <c r="W79" s="5">
        <v>6930.4999495822467</v>
      </c>
      <c r="X79" s="5">
        <v>135.60432893329326</v>
      </c>
      <c r="Y79" s="5">
        <v>3.9176459376035919</v>
      </c>
      <c r="Z79" s="5">
        <v>158.59953736783217</v>
      </c>
      <c r="AT79" s="2">
        <f t="shared" si="7"/>
        <v>0</v>
      </c>
      <c r="AU79" s="6">
        <f t="shared" si="8"/>
        <v>0</v>
      </c>
      <c r="AV79" s="2" t="str">
        <f t="shared" si="9"/>
        <v/>
      </c>
      <c r="AW79" s="2">
        <f t="shared" si="10"/>
        <v>309055.7483635614</v>
      </c>
      <c r="AX79" s="2" t="str">
        <f t="shared" si="11"/>
        <v/>
      </c>
      <c r="AY79" s="2">
        <f t="shared" si="12"/>
        <v>6930.4999495822467</v>
      </c>
    </row>
    <row r="80" spans="1:51" x14ac:dyDescent="0.25">
      <c r="A80" s="5">
        <v>30</v>
      </c>
      <c r="B80" s="5">
        <v>8000</v>
      </c>
      <c r="C80" s="5">
        <v>9000</v>
      </c>
      <c r="D80" s="5">
        <v>3.5000000000000003E-2</v>
      </c>
      <c r="E80" s="5">
        <v>15</v>
      </c>
      <c r="F80" s="5">
        <v>15</v>
      </c>
      <c r="G80" s="5">
        <v>7</v>
      </c>
      <c r="I80" s="5">
        <v>-1</v>
      </c>
      <c r="J80" s="5" t="s">
        <v>26</v>
      </c>
      <c r="K80" s="5" t="s">
        <v>19</v>
      </c>
      <c r="L80" s="5" t="s">
        <v>20</v>
      </c>
      <c r="M80" s="5" t="s">
        <v>55</v>
      </c>
      <c r="N80" s="5" t="s">
        <v>17</v>
      </c>
      <c r="O80" s="5" t="s">
        <v>12</v>
      </c>
      <c r="P80" s="5">
        <v>18.094352399999991</v>
      </c>
      <c r="Q80" s="5">
        <v>5.819497420289343</v>
      </c>
      <c r="R80" s="5">
        <v>0.5503384081695204</v>
      </c>
      <c r="U80" s="5">
        <v>301069.11850267911</v>
      </c>
      <c r="W80" s="5">
        <v>6751.4017184661452</v>
      </c>
      <c r="X80" s="5">
        <v>138.27397557895642</v>
      </c>
      <c r="Y80" s="5">
        <v>4.1118986330409015</v>
      </c>
      <c r="Z80" s="5">
        <v>164.29339468630843</v>
      </c>
      <c r="AT80" s="2">
        <f t="shared" si="7"/>
        <v>0</v>
      </c>
      <c r="AU80" s="6">
        <f t="shared" si="8"/>
        <v>0</v>
      </c>
      <c r="AV80" s="2" t="str">
        <f t="shared" si="9"/>
        <v/>
      </c>
      <c r="AW80" s="2">
        <f t="shared" si="10"/>
        <v>301069.11850267911</v>
      </c>
      <c r="AX80" s="2" t="str">
        <f t="shared" si="11"/>
        <v/>
      </c>
      <c r="AY80" s="2">
        <f t="shared" si="12"/>
        <v>6751.4017184661452</v>
      </c>
    </row>
    <row r="81" spans="1:51" x14ac:dyDescent="0.25">
      <c r="A81" s="5">
        <v>30</v>
      </c>
      <c r="B81" s="5">
        <v>8000</v>
      </c>
      <c r="C81" s="5">
        <v>10000</v>
      </c>
      <c r="D81" s="5">
        <v>3.5000000000000003E-2</v>
      </c>
      <c r="E81" s="5">
        <v>15</v>
      </c>
      <c r="F81" s="5">
        <v>15</v>
      </c>
      <c r="G81" s="5">
        <v>7</v>
      </c>
      <c r="I81" s="5">
        <v>-1</v>
      </c>
      <c r="J81" s="5" t="s">
        <v>26</v>
      </c>
      <c r="K81" s="5" t="s">
        <v>19</v>
      </c>
      <c r="L81" s="5" t="s">
        <v>20</v>
      </c>
      <c r="M81" s="5" t="s">
        <v>55</v>
      </c>
      <c r="N81" s="5" t="s">
        <v>17</v>
      </c>
      <c r="O81" s="5" t="s">
        <v>12</v>
      </c>
      <c r="P81" s="5">
        <v>18.539808599999994</v>
      </c>
      <c r="Q81" s="5">
        <v>6.1713757496675479</v>
      </c>
      <c r="R81" s="5">
        <v>0.59561707876655334</v>
      </c>
      <c r="U81" s="5">
        <v>294486.4452082573</v>
      </c>
      <c r="W81" s="5">
        <v>6603.7868717057472</v>
      </c>
      <c r="X81" s="5">
        <v>140.80096435702308</v>
      </c>
      <c r="Y81" s="5">
        <v>4.2982040800396222</v>
      </c>
      <c r="Z81" s="5">
        <v>159.58192306437644</v>
      </c>
      <c r="AT81" s="2">
        <f t="shared" si="7"/>
        <v>0</v>
      </c>
      <c r="AU81" s="6">
        <f t="shared" si="8"/>
        <v>0</v>
      </c>
      <c r="AV81" s="2" t="str">
        <f t="shared" si="9"/>
        <v/>
      </c>
      <c r="AW81" s="2">
        <f t="shared" si="10"/>
        <v>294486.4452082573</v>
      </c>
      <c r="AX81" s="2" t="str">
        <f t="shared" si="11"/>
        <v/>
      </c>
      <c r="AY81" s="2">
        <f t="shared" si="12"/>
        <v>6603.7868717057472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tabSelected="1" zoomScaleNormal="100" workbookViewId="0">
      <pane ySplit="1" topLeftCell="A2" activePane="bottomLeft" state="frozenSplit"/>
      <selection pane="bottomLeft" activeCell="L2" sqref="L2:M81"/>
    </sheetView>
  </sheetViews>
  <sheetFormatPr defaultRowHeight="15" x14ac:dyDescent="0.25"/>
  <cols>
    <col min="1" max="1" width="6.28515625" style="5" bestFit="1" customWidth="1"/>
    <col min="2" max="2" width="6.42578125" style="5" bestFit="1" customWidth="1"/>
    <col min="3" max="3" width="7" style="5" bestFit="1" customWidth="1"/>
    <col min="4" max="4" width="8.7109375" style="5" bestFit="1" customWidth="1"/>
    <col min="5" max="6" width="7.5703125" style="5" bestFit="1" customWidth="1"/>
    <col min="7" max="7" width="9.140625" style="5"/>
    <col min="8" max="8" width="14.140625" style="5" customWidth="1"/>
    <col min="9" max="9" width="8.28515625" style="5" bestFit="1" customWidth="1"/>
    <col min="10" max="10" width="5.42578125" style="5" bestFit="1" customWidth="1"/>
    <col min="11" max="11" width="11.140625" style="5" bestFit="1" customWidth="1"/>
    <col min="12" max="12" width="10.5703125" style="5" bestFit="1" customWidth="1"/>
    <col min="13" max="13" width="8.5703125" style="5" bestFit="1" customWidth="1"/>
    <col min="14" max="14" width="13.85546875" style="5" bestFit="1" customWidth="1"/>
    <col min="15" max="15" width="11.28515625" style="5" bestFit="1" customWidth="1"/>
    <col min="16" max="16" width="9.140625" style="5"/>
    <col min="17" max="17" width="11.7109375" style="5" customWidth="1"/>
    <col min="18" max="19" width="9.140625" style="5"/>
    <col min="20" max="20" width="13" style="5" customWidth="1"/>
    <col min="21" max="21" width="11.7109375" style="5" customWidth="1"/>
    <col min="22" max="22" width="12.7109375" style="5" customWidth="1"/>
    <col min="23" max="23" width="12.140625" style="5" customWidth="1"/>
    <col min="24" max="24" width="11" style="5" customWidth="1"/>
    <col min="25" max="25" width="10" style="5" bestFit="1" customWidth="1"/>
    <col min="26" max="43" width="12.85546875" style="5" customWidth="1"/>
    <col min="44" max="44" width="14.42578125" style="5" customWidth="1"/>
    <col min="45" max="45" width="14.140625" style="5" customWidth="1"/>
    <col min="46" max="46" width="7.85546875" style="5" bestFit="1" customWidth="1"/>
    <col min="47" max="47" width="9.5703125" style="5" customWidth="1"/>
    <col min="48" max="48" width="12" style="5" customWidth="1"/>
    <col min="49" max="49" width="11.7109375" style="5" customWidth="1"/>
    <col min="50" max="50" width="12.85546875" style="5" customWidth="1"/>
    <col min="51" max="51" width="12.42578125" style="5" customWidth="1"/>
    <col min="52" max="52" width="7.85546875" style="5" customWidth="1"/>
    <col min="53" max="53" width="9.85546875" style="5" bestFit="1" customWidth="1"/>
    <col min="54" max="54" width="6.5703125" style="5" customWidth="1"/>
    <col min="55" max="55" width="3.85546875" style="5" customWidth="1"/>
    <col min="56" max="56" width="9.85546875" style="5" bestFit="1" customWidth="1"/>
    <col min="57" max="57" width="8.85546875" style="5" bestFit="1" customWidth="1"/>
    <col min="58" max="58" width="6.85546875" style="5" customWidth="1"/>
    <col min="59" max="59" width="7.85546875" style="5" customWidth="1"/>
    <col min="60" max="60" width="9.85546875" style="5" bestFit="1" customWidth="1"/>
    <col min="61" max="61" width="6.5703125" style="5" customWidth="1"/>
    <col min="62" max="62" width="3.85546875" style="5" customWidth="1"/>
    <col min="63" max="64" width="8.85546875" style="5" bestFit="1" customWidth="1"/>
    <col min="65" max="65" width="6.85546875" style="5" customWidth="1"/>
    <col min="66" max="66" width="7.85546875" style="5" customWidth="1"/>
    <col min="67" max="67" width="9.5703125" style="5" bestFit="1" customWidth="1"/>
    <col min="68" max="68" width="6.5703125" style="5" customWidth="1"/>
    <col min="69" max="69" width="3.85546875" style="5" customWidth="1"/>
    <col min="70" max="70" width="7.85546875" style="5" customWidth="1"/>
    <col min="71" max="71" width="8.85546875" style="5" bestFit="1" customWidth="1"/>
    <col min="72" max="73" width="7.85546875" style="5" customWidth="1"/>
    <col min="74" max="74" width="9.5703125" style="5" bestFit="1" customWidth="1"/>
    <col min="75" max="75" width="6.5703125" style="5" customWidth="1"/>
    <col min="76" max="76" width="3.85546875" style="5" customWidth="1"/>
    <col min="77" max="78" width="8.85546875" style="5" bestFit="1" customWidth="1"/>
    <col min="79" max="80" width="7.85546875" style="5" customWidth="1"/>
    <col min="81" max="81" width="9.5703125" style="5" bestFit="1" customWidth="1"/>
    <col min="82" max="82" width="6.5703125" style="5" customWidth="1"/>
    <col min="83" max="83" width="3.85546875" style="5" customWidth="1"/>
    <col min="84" max="85" width="8.85546875" style="5" bestFit="1" customWidth="1"/>
    <col min="86" max="86" width="6.85546875" style="5" customWidth="1"/>
    <col min="87" max="87" width="7.85546875" style="5" customWidth="1"/>
    <col min="88" max="88" width="9.5703125" style="5" bestFit="1" customWidth="1"/>
    <col min="89" max="89" width="6.5703125" style="5" customWidth="1"/>
    <col min="90" max="90" width="3.85546875" style="5" customWidth="1"/>
    <col min="91" max="91" width="7.85546875" style="5" customWidth="1"/>
    <col min="92" max="92" width="8.85546875" style="5" bestFit="1" customWidth="1"/>
    <col min="93" max="94" width="7.85546875" style="5" customWidth="1"/>
    <col min="95" max="95" width="9.5703125" style="5" bestFit="1" customWidth="1"/>
    <col min="96" max="96" width="6.5703125" style="5" customWidth="1"/>
    <col min="97" max="97" width="3.85546875" style="5" customWidth="1"/>
    <col min="98" max="99" width="8.85546875" style="5" bestFit="1" customWidth="1"/>
    <col min="100" max="101" width="7.85546875" style="5" customWidth="1"/>
    <col min="102" max="102" width="9.5703125" style="5" bestFit="1" customWidth="1"/>
    <col min="103" max="103" width="6.5703125" style="5" customWidth="1"/>
    <col min="104" max="104" width="3.85546875" style="5" customWidth="1"/>
    <col min="105" max="106" width="8.85546875" style="5" bestFit="1" customWidth="1"/>
    <col min="107" max="108" width="7.85546875" style="5" customWidth="1"/>
    <col min="109" max="109" width="9.5703125" style="5" bestFit="1" customWidth="1"/>
    <col min="110" max="110" width="6.5703125" style="5" customWidth="1"/>
    <col min="111" max="111" width="3.85546875" style="5" customWidth="1"/>
    <col min="112" max="114" width="7.85546875" style="5" customWidth="1"/>
    <col min="115" max="115" width="6.85546875" style="5" customWidth="1"/>
    <col min="116" max="116" width="9.5703125" style="5" bestFit="1" customWidth="1"/>
    <col min="117" max="117" width="6.5703125" style="5" customWidth="1"/>
    <col min="118" max="118" width="3.85546875" style="5" customWidth="1"/>
    <col min="119" max="119" width="8.85546875" style="5" bestFit="1" customWidth="1"/>
    <col min="120" max="122" width="7.85546875" style="5" customWidth="1"/>
    <col min="123" max="123" width="9.5703125" style="5" bestFit="1" customWidth="1"/>
    <col min="124" max="124" width="6.5703125" style="5" customWidth="1"/>
    <col min="125" max="125" width="3.85546875" style="5" customWidth="1"/>
    <col min="126" max="126" width="8.85546875" style="5" bestFit="1" customWidth="1"/>
    <col min="127" max="128" width="7.85546875" style="5" customWidth="1"/>
    <col min="129" max="129" width="6.85546875" style="5" customWidth="1"/>
    <col min="130" max="130" width="9.5703125" style="5" bestFit="1" customWidth="1"/>
    <col min="131" max="131" width="6.5703125" style="5" customWidth="1"/>
    <col min="132" max="132" width="3.85546875" style="5" customWidth="1"/>
    <col min="133" max="133" width="8.85546875" style="5" bestFit="1" customWidth="1"/>
    <col min="134" max="134" width="6.85546875" style="5" customWidth="1"/>
    <col min="135" max="135" width="7.85546875" style="5" customWidth="1"/>
    <col min="136" max="136" width="6.85546875" style="5" customWidth="1"/>
    <col min="137" max="137" width="9.5703125" style="5" bestFit="1" customWidth="1"/>
    <col min="138" max="138" width="6.5703125" style="5" customWidth="1"/>
    <col min="139" max="139" width="3.85546875" style="5" customWidth="1"/>
    <col min="140" max="141" width="7.85546875" style="5" customWidth="1"/>
    <col min="142" max="143" width="6.85546875" style="5" customWidth="1"/>
    <col min="144" max="144" width="9.5703125" style="5" bestFit="1" customWidth="1"/>
    <col min="145" max="145" width="6.5703125" style="5" customWidth="1"/>
    <col min="146" max="146" width="3.85546875" style="5" customWidth="1"/>
    <col min="147" max="147" width="8.85546875" style="5" bestFit="1" customWidth="1"/>
    <col min="148" max="150" width="6.85546875" style="5" customWidth="1"/>
    <col min="151" max="151" width="9.5703125" style="5" bestFit="1" customWidth="1"/>
    <col min="152" max="152" width="10.85546875" style="5" bestFit="1" customWidth="1"/>
    <col min="153" max="16384" width="9.140625" style="5"/>
  </cols>
  <sheetData>
    <row r="1" spans="1:51" ht="75" x14ac:dyDescent="0.25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22</v>
      </c>
      <c r="H1" s="1" t="s">
        <v>5</v>
      </c>
      <c r="I1" s="1" t="s">
        <v>10</v>
      </c>
      <c r="J1" s="1" t="s">
        <v>13</v>
      </c>
      <c r="K1" s="1" t="s">
        <v>14</v>
      </c>
      <c r="L1" s="1" t="s">
        <v>23</v>
      </c>
      <c r="M1" s="1" t="s">
        <v>27</v>
      </c>
      <c r="N1" s="1" t="s">
        <v>15</v>
      </c>
      <c r="O1" s="1" t="s">
        <v>16</v>
      </c>
      <c r="P1" s="1" t="s">
        <v>6</v>
      </c>
      <c r="Q1" s="1" t="s">
        <v>24</v>
      </c>
      <c r="R1" s="1" t="s">
        <v>25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7</v>
      </c>
      <c r="Y1" s="1" t="s">
        <v>8</v>
      </c>
      <c r="Z1" s="1" t="s">
        <v>11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9</v>
      </c>
      <c r="AU1" s="3" t="s">
        <v>52</v>
      </c>
      <c r="AV1" s="3" t="s">
        <v>53</v>
      </c>
      <c r="AW1" s="3" t="s">
        <v>54</v>
      </c>
      <c r="AX1" s="1" t="s">
        <v>31</v>
      </c>
      <c r="AY1" s="1" t="s">
        <v>32</v>
      </c>
    </row>
    <row r="2" spans="1:51" x14ac:dyDescent="0.25">
      <c r="A2" s="5">
        <v>30</v>
      </c>
      <c r="B2" s="5">
        <v>1000</v>
      </c>
      <c r="C2" s="5">
        <v>1000</v>
      </c>
      <c r="D2" s="5">
        <v>3.5000000000000003E-2</v>
      </c>
      <c r="E2" s="5">
        <v>15</v>
      </c>
      <c r="F2" s="5">
        <v>15</v>
      </c>
      <c r="G2" s="5">
        <v>7</v>
      </c>
      <c r="I2" s="5">
        <v>-1</v>
      </c>
      <c r="J2" s="5" t="s">
        <v>26</v>
      </c>
      <c r="K2" s="5" t="s">
        <v>19</v>
      </c>
      <c r="L2" s="5" t="s">
        <v>20</v>
      </c>
      <c r="M2" s="5" t="s">
        <v>55</v>
      </c>
      <c r="N2" s="5" t="s">
        <v>17</v>
      </c>
      <c r="O2" s="5" t="s">
        <v>12</v>
      </c>
      <c r="P2" s="5">
        <v>20.106372899999997</v>
      </c>
      <c r="Q2" s="5">
        <v>3.1980915368333238E-2</v>
      </c>
      <c r="R2" s="5">
        <v>2.6873000524054987E-5</v>
      </c>
      <c r="U2" s="5">
        <v>364684665.81085002</v>
      </c>
      <c r="W2" s="5">
        <v>8177964.8862648634</v>
      </c>
      <c r="X2" s="5">
        <v>38.020402447434847</v>
      </c>
      <c r="Y2" s="5">
        <v>-9.9336344770854334E-5</v>
      </c>
      <c r="Z2" s="5">
        <v>123.84195052348829</v>
      </c>
      <c r="AT2" s="2">
        <f t="shared" ref="AT2" si="0">H2*1000000000000000</f>
        <v>0</v>
      </c>
      <c r="AU2" s="6">
        <f>S2*R2</f>
        <v>0</v>
      </c>
      <c r="AV2" s="2" t="str">
        <f>IF(ISNUMBER(T2)=TRUE,T2,"")</f>
        <v/>
      </c>
      <c r="AW2" s="2">
        <f>IF(ISNUMBER(U2)=TRUE,U2,"")</f>
        <v>364684665.81085002</v>
      </c>
      <c r="AX2" s="2" t="str">
        <f>IF(ISNUMBER(V2)=TRUE,V2,"")</f>
        <v/>
      </c>
      <c r="AY2" s="2">
        <f>IF(ISNUMBER(W2)=TRUE,W2,"")</f>
        <v>8177964.8862648634</v>
      </c>
    </row>
    <row r="3" spans="1:51" x14ac:dyDescent="0.25">
      <c r="A3" s="5">
        <v>30</v>
      </c>
      <c r="B3" s="5">
        <v>1000</v>
      </c>
      <c r="C3" s="5">
        <v>2000</v>
      </c>
      <c r="D3" s="5">
        <v>3.5000000000000003E-2</v>
      </c>
      <c r="E3" s="5">
        <v>15</v>
      </c>
      <c r="F3" s="5">
        <v>15</v>
      </c>
      <c r="G3" s="5">
        <v>7</v>
      </c>
      <c r="I3" s="5">
        <v>-1</v>
      </c>
      <c r="J3" s="5" t="s">
        <v>26</v>
      </c>
      <c r="K3" s="5" t="s">
        <v>19</v>
      </c>
      <c r="L3" s="5" t="s">
        <v>20</v>
      </c>
      <c r="M3" s="5" t="s">
        <v>55</v>
      </c>
      <c r="N3" s="5" t="s">
        <v>17</v>
      </c>
      <c r="O3" s="5" t="s">
        <v>12</v>
      </c>
      <c r="P3" s="5">
        <v>23.234696699999994</v>
      </c>
      <c r="Q3" s="5">
        <v>6.0477582212638749E-2</v>
      </c>
      <c r="R3" s="5">
        <v>8.3408805393516336E-5</v>
      </c>
      <c r="U3" s="5">
        <v>133577958.05143711</v>
      </c>
      <c r="W3" s="5">
        <v>2995453.2036458133</v>
      </c>
      <c r="X3" s="5">
        <v>38.468048519431981</v>
      </c>
      <c r="Y3" s="5">
        <v>-9.5382935084518974E-5</v>
      </c>
      <c r="Z3" s="5">
        <v>139.848448947615</v>
      </c>
      <c r="AT3" s="2">
        <f t="shared" ref="AT3:AT66" si="1">H3*1000000000000000</f>
        <v>0</v>
      </c>
      <c r="AU3" s="6">
        <f t="shared" ref="AU3:AU66" si="2">S3*R3</f>
        <v>0</v>
      </c>
      <c r="AV3" s="2" t="str">
        <f t="shared" ref="AV3:AV66" si="3">IF(ISNUMBER(T3)=TRUE,T3,"")</f>
        <v/>
      </c>
      <c r="AW3" s="2">
        <f t="shared" ref="AW3:AW66" si="4">IF(ISNUMBER(U3)=TRUE,U3,"")</f>
        <v>133577958.05143711</v>
      </c>
      <c r="AX3" s="2" t="str">
        <f t="shared" ref="AX3:AX66" si="5">IF(ISNUMBER(V3)=TRUE,V3,"")</f>
        <v/>
      </c>
      <c r="AY3" s="2">
        <f t="shared" ref="AY3:AY66" si="6">IF(ISNUMBER(W3)=TRUE,W3,"")</f>
        <v>2995453.2036458133</v>
      </c>
    </row>
    <row r="4" spans="1:51" x14ac:dyDescent="0.25">
      <c r="A4" s="5">
        <v>30</v>
      </c>
      <c r="B4" s="5">
        <v>1000</v>
      </c>
      <c r="C4" s="5">
        <v>3000</v>
      </c>
      <c r="D4" s="5">
        <v>3.5000000000000003E-2</v>
      </c>
      <c r="E4" s="5">
        <v>15</v>
      </c>
      <c r="F4" s="5">
        <v>15</v>
      </c>
      <c r="G4" s="5">
        <v>7</v>
      </c>
      <c r="I4" s="5">
        <v>-1</v>
      </c>
      <c r="J4" s="5" t="s">
        <v>26</v>
      </c>
      <c r="K4" s="5" t="s">
        <v>19</v>
      </c>
      <c r="L4" s="5" t="s">
        <v>20</v>
      </c>
      <c r="M4" s="5" t="s">
        <v>55</v>
      </c>
      <c r="N4" s="5" t="s">
        <v>17</v>
      </c>
      <c r="O4" s="5" t="s">
        <v>12</v>
      </c>
      <c r="P4" s="5">
        <v>24.747372899999998</v>
      </c>
      <c r="Q4" s="5">
        <v>8.5132666915707339E-2</v>
      </c>
      <c r="R4" s="5">
        <v>1.5514409059210447E-4</v>
      </c>
      <c r="U4" s="5">
        <v>80409807.539810285</v>
      </c>
      <c r="W4" s="5">
        <v>1803170.3666776975</v>
      </c>
      <c r="X4" s="5">
        <v>38.837209537257152</v>
      </c>
      <c r="Y4" s="5">
        <v>-9.9706704327953054E-5</v>
      </c>
      <c r="Z4" s="5">
        <v>158.25291156877495</v>
      </c>
      <c r="AT4" s="2">
        <f t="shared" si="1"/>
        <v>0</v>
      </c>
      <c r="AU4" s="6">
        <f t="shared" si="2"/>
        <v>0</v>
      </c>
      <c r="AV4" s="2" t="str">
        <f t="shared" si="3"/>
        <v/>
      </c>
      <c r="AW4" s="2">
        <f t="shared" si="4"/>
        <v>80409807.539810285</v>
      </c>
      <c r="AX4" s="2" t="str">
        <f t="shared" si="5"/>
        <v/>
      </c>
      <c r="AY4" s="2">
        <f t="shared" si="6"/>
        <v>1803170.3666776975</v>
      </c>
    </row>
    <row r="5" spans="1:51" x14ac:dyDescent="0.25">
      <c r="A5" s="5">
        <v>30</v>
      </c>
      <c r="B5" s="5">
        <v>1000</v>
      </c>
      <c r="C5" s="5">
        <v>4000</v>
      </c>
      <c r="D5" s="5">
        <v>3.5000000000000003E-2</v>
      </c>
      <c r="E5" s="5">
        <v>15</v>
      </c>
      <c r="F5" s="5">
        <v>15</v>
      </c>
      <c r="G5" s="5">
        <v>7</v>
      </c>
      <c r="I5" s="5">
        <v>-1</v>
      </c>
      <c r="J5" s="5" t="s">
        <v>26</v>
      </c>
      <c r="K5" s="5" t="s">
        <v>19</v>
      </c>
      <c r="L5" s="5" t="s">
        <v>20</v>
      </c>
      <c r="M5" s="5" t="s">
        <v>55</v>
      </c>
      <c r="N5" s="5" t="s">
        <v>17</v>
      </c>
      <c r="O5" s="5" t="s">
        <v>12</v>
      </c>
      <c r="P5" s="5">
        <v>12.058020500000003</v>
      </c>
      <c r="Q5" s="5">
        <v>8.5286577095806088E-2</v>
      </c>
      <c r="R5" s="5">
        <v>3.180688372419777E-4</v>
      </c>
      <c r="U5" s="5">
        <v>43312851.021323591</v>
      </c>
      <c r="W5" s="5">
        <v>971280.14414547151</v>
      </c>
      <c r="X5" s="5">
        <v>40.432136289834624</v>
      </c>
      <c r="Y5" s="5">
        <v>5.901688245584606E-3</v>
      </c>
      <c r="Z5" s="5">
        <v>3672.9933578826121</v>
      </c>
      <c r="AT5" s="2">
        <f t="shared" si="1"/>
        <v>0</v>
      </c>
      <c r="AU5" s="6">
        <f t="shared" si="2"/>
        <v>0</v>
      </c>
      <c r="AV5" s="2" t="str">
        <f t="shared" si="3"/>
        <v/>
      </c>
      <c r="AW5" s="2">
        <f t="shared" si="4"/>
        <v>43312851.021323591</v>
      </c>
      <c r="AX5" s="2" t="str">
        <f t="shared" si="5"/>
        <v/>
      </c>
      <c r="AY5" s="2">
        <f t="shared" si="6"/>
        <v>971280.14414547151</v>
      </c>
    </row>
    <row r="6" spans="1:51" x14ac:dyDescent="0.25">
      <c r="A6" s="5">
        <v>30</v>
      </c>
      <c r="B6" s="5">
        <v>1000</v>
      </c>
      <c r="C6" s="5">
        <v>5000</v>
      </c>
      <c r="D6" s="5">
        <v>3.5000000000000003E-2</v>
      </c>
      <c r="E6" s="5">
        <v>15</v>
      </c>
      <c r="F6" s="5">
        <v>15</v>
      </c>
      <c r="G6" s="5">
        <v>7</v>
      </c>
      <c r="I6" s="5">
        <v>-1</v>
      </c>
      <c r="J6" s="5" t="s">
        <v>26</v>
      </c>
      <c r="K6" s="5" t="s">
        <v>19</v>
      </c>
      <c r="L6" s="5" t="s">
        <v>20</v>
      </c>
      <c r="M6" s="5" t="s">
        <v>55</v>
      </c>
      <c r="N6" s="5" t="s">
        <v>17</v>
      </c>
      <c r="O6" s="5" t="s">
        <v>12</v>
      </c>
      <c r="P6" s="5">
        <v>14.321190500000002</v>
      </c>
      <c r="Q6" s="5">
        <v>0.11070004979189048</v>
      </c>
      <c r="R6" s="5">
        <v>4.5081861315534569E-4</v>
      </c>
      <c r="U6" s="5">
        <v>33514608.897352733</v>
      </c>
      <c r="W6" s="5">
        <v>751556.94887815102</v>
      </c>
      <c r="X6" s="5">
        <v>40.719697476327198</v>
      </c>
      <c r="Y6" s="5">
        <v>5.6679108688859267E-3</v>
      </c>
      <c r="Z6" s="5">
        <v>4812.7127983433047</v>
      </c>
      <c r="AT6" s="2">
        <f t="shared" si="1"/>
        <v>0</v>
      </c>
      <c r="AU6" s="6">
        <f t="shared" si="2"/>
        <v>0</v>
      </c>
      <c r="AV6" s="2" t="str">
        <f t="shared" si="3"/>
        <v/>
      </c>
      <c r="AW6" s="2">
        <f t="shared" si="4"/>
        <v>33514608.897352733</v>
      </c>
      <c r="AX6" s="2" t="str">
        <f t="shared" si="5"/>
        <v/>
      </c>
      <c r="AY6" s="2">
        <f t="shared" si="6"/>
        <v>751556.94887815102</v>
      </c>
    </row>
    <row r="7" spans="1:51" x14ac:dyDescent="0.25">
      <c r="A7" s="5">
        <v>30</v>
      </c>
      <c r="B7" s="5">
        <v>1000</v>
      </c>
      <c r="C7" s="5">
        <v>6000</v>
      </c>
      <c r="D7" s="5">
        <v>3.5000000000000003E-2</v>
      </c>
      <c r="E7" s="5">
        <v>15</v>
      </c>
      <c r="F7" s="5">
        <v>15</v>
      </c>
      <c r="G7" s="5">
        <v>7</v>
      </c>
      <c r="I7" s="5">
        <v>-1</v>
      </c>
      <c r="J7" s="5" t="s">
        <v>26</v>
      </c>
      <c r="K7" s="5" t="s">
        <v>19</v>
      </c>
      <c r="L7" s="5" t="s">
        <v>20</v>
      </c>
      <c r="M7" s="5" t="s">
        <v>55</v>
      </c>
      <c r="N7" s="5" t="s">
        <v>17</v>
      </c>
      <c r="O7" s="5" t="s">
        <v>12</v>
      </c>
      <c r="P7" s="5">
        <v>16.60641050000001</v>
      </c>
      <c r="Q7" s="5">
        <v>0.136307019664509</v>
      </c>
      <c r="R7" s="5">
        <v>5.8903580817424705E-4</v>
      </c>
      <c r="U7" s="5">
        <v>27911147.652649563</v>
      </c>
      <c r="W7" s="5">
        <v>625900.69404538977</v>
      </c>
      <c r="X7" s="5">
        <v>40.928745224783086</v>
      </c>
      <c r="Y7" s="5">
        <v>5.1670041386589873E-3</v>
      </c>
      <c r="Z7" s="5">
        <v>5972.2196223643987</v>
      </c>
      <c r="AT7" s="2">
        <f t="shared" si="1"/>
        <v>0</v>
      </c>
      <c r="AU7" s="6">
        <f t="shared" si="2"/>
        <v>0</v>
      </c>
      <c r="AV7" s="2" t="str">
        <f t="shared" si="3"/>
        <v/>
      </c>
      <c r="AW7" s="2">
        <f t="shared" si="4"/>
        <v>27911147.652649563</v>
      </c>
      <c r="AX7" s="2" t="str">
        <f t="shared" si="5"/>
        <v/>
      </c>
      <c r="AY7" s="2">
        <f t="shared" si="6"/>
        <v>625900.69404538977</v>
      </c>
    </row>
    <row r="8" spans="1:51" x14ac:dyDescent="0.25">
      <c r="A8" s="5">
        <v>30</v>
      </c>
      <c r="B8" s="5">
        <v>1000</v>
      </c>
      <c r="C8" s="5">
        <v>7000</v>
      </c>
      <c r="D8" s="5">
        <v>3.5000000000000003E-2</v>
      </c>
      <c r="E8" s="5">
        <v>15</v>
      </c>
      <c r="F8" s="5">
        <v>15</v>
      </c>
      <c r="G8" s="5">
        <v>7</v>
      </c>
      <c r="I8" s="5">
        <v>-1</v>
      </c>
      <c r="J8" s="5" t="s">
        <v>26</v>
      </c>
      <c r="K8" s="5" t="s">
        <v>19</v>
      </c>
      <c r="L8" s="5" t="s">
        <v>20</v>
      </c>
      <c r="M8" s="5" t="s">
        <v>55</v>
      </c>
      <c r="N8" s="5" t="s">
        <v>17</v>
      </c>
      <c r="O8" s="5" t="s">
        <v>12</v>
      </c>
      <c r="P8" s="5">
        <v>18.837916700000005</v>
      </c>
      <c r="Q8" s="5">
        <v>0.16174653229533928</v>
      </c>
      <c r="R8" s="5">
        <v>7.304943439930421E-4</v>
      </c>
      <c r="U8" s="5">
        <v>24327731.588084478</v>
      </c>
      <c r="W8" s="5">
        <v>545543.46080737305</v>
      </c>
      <c r="X8" s="5">
        <v>41.093207585802723</v>
      </c>
      <c r="Y8" s="5">
        <v>4.4472221056672282E-3</v>
      </c>
      <c r="Z8" s="5">
        <v>7114.2931832337154</v>
      </c>
      <c r="AT8" s="2">
        <f t="shared" si="1"/>
        <v>0</v>
      </c>
      <c r="AU8" s="6">
        <f t="shared" si="2"/>
        <v>0</v>
      </c>
      <c r="AV8" s="2" t="str">
        <f t="shared" si="3"/>
        <v/>
      </c>
      <c r="AW8" s="2">
        <f t="shared" si="4"/>
        <v>24327731.588084478</v>
      </c>
      <c r="AX8" s="2" t="str">
        <f t="shared" si="5"/>
        <v/>
      </c>
      <c r="AY8" s="2">
        <f t="shared" si="6"/>
        <v>545543.46080737305</v>
      </c>
    </row>
    <row r="9" spans="1:51" x14ac:dyDescent="0.25">
      <c r="A9" s="5">
        <v>30</v>
      </c>
      <c r="B9" s="5">
        <v>1000</v>
      </c>
      <c r="C9" s="5">
        <v>8000</v>
      </c>
      <c r="D9" s="5">
        <v>3.5000000000000003E-2</v>
      </c>
      <c r="E9" s="5">
        <v>15</v>
      </c>
      <c r="F9" s="5">
        <v>15</v>
      </c>
      <c r="G9" s="5">
        <v>7</v>
      </c>
      <c r="I9" s="5">
        <v>-1</v>
      </c>
      <c r="J9" s="5" t="s">
        <v>26</v>
      </c>
      <c r="K9" s="5" t="s">
        <v>19</v>
      </c>
      <c r="L9" s="5" t="s">
        <v>20</v>
      </c>
      <c r="M9" s="5" t="s">
        <v>55</v>
      </c>
      <c r="N9" s="5" t="s">
        <v>17</v>
      </c>
      <c r="O9" s="5" t="s">
        <v>12</v>
      </c>
      <c r="P9" s="5">
        <v>21.080982899999995</v>
      </c>
      <c r="Q9" s="5">
        <v>0.18729578185570012</v>
      </c>
      <c r="R9" s="5">
        <v>8.7446968155698414E-4</v>
      </c>
      <c r="U9" s="5">
        <v>21843311.615207031</v>
      </c>
      <c r="W9" s="5">
        <v>489830.94748918246</v>
      </c>
      <c r="X9" s="5">
        <v>41.22249180535858</v>
      </c>
      <c r="Y9" s="5">
        <v>3.4570694158752449E-3</v>
      </c>
      <c r="Z9" s="5">
        <v>8268.4142553922538</v>
      </c>
      <c r="AT9" s="2">
        <f t="shared" si="1"/>
        <v>0</v>
      </c>
      <c r="AU9" s="6">
        <f t="shared" si="2"/>
        <v>0</v>
      </c>
      <c r="AV9" s="2" t="str">
        <f t="shared" si="3"/>
        <v/>
      </c>
      <c r="AW9" s="2">
        <f t="shared" si="4"/>
        <v>21843311.615207031</v>
      </c>
      <c r="AX9" s="2" t="str">
        <f t="shared" si="5"/>
        <v/>
      </c>
      <c r="AY9" s="2">
        <f t="shared" si="6"/>
        <v>489830.94748918246</v>
      </c>
    </row>
    <row r="10" spans="1:51" x14ac:dyDescent="0.25">
      <c r="A10" s="5">
        <v>30</v>
      </c>
      <c r="B10" s="5">
        <v>1000</v>
      </c>
      <c r="C10" s="5">
        <v>9000</v>
      </c>
      <c r="D10" s="5">
        <v>3.5000000000000003E-2</v>
      </c>
      <c r="E10" s="5">
        <v>15</v>
      </c>
      <c r="F10" s="5">
        <v>15</v>
      </c>
      <c r="G10" s="5">
        <v>7</v>
      </c>
      <c r="I10" s="5">
        <v>-1</v>
      </c>
      <c r="J10" s="5" t="s">
        <v>26</v>
      </c>
      <c r="K10" s="5" t="s">
        <v>19</v>
      </c>
      <c r="L10" s="5" t="s">
        <v>20</v>
      </c>
      <c r="M10" s="5" t="s">
        <v>55</v>
      </c>
      <c r="N10" s="5" t="s">
        <v>17</v>
      </c>
      <c r="O10" s="5" t="s">
        <v>12</v>
      </c>
      <c r="P10" s="5">
        <v>23.307858599999992</v>
      </c>
      <c r="Q10" s="5">
        <v>0.21279169271133969</v>
      </c>
      <c r="R10" s="5">
        <v>1.0201388868846253E-3</v>
      </c>
      <c r="U10" s="5">
        <v>20027401.407904502</v>
      </c>
      <c r="W10" s="5">
        <v>449109.60298485256</v>
      </c>
      <c r="X10" s="5">
        <v>41.32857861978048</v>
      </c>
      <c r="Y10" s="5">
        <v>2.1989158396823333E-3</v>
      </c>
      <c r="Z10" s="5">
        <v>9414.5959752931576</v>
      </c>
      <c r="AT10" s="2">
        <f t="shared" si="1"/>
        <v>0</v>
      </c>
      <c r="AU10" s="6">
        <f t="shared" si="2"/>
        <v>0</v>
      </c>
      <c r="AV10" s="2" t="str">
        <f t="shared" si="3"/>
        <v/>
      </c>
      <c r="AW10" s="2">
        <f t="shared" si="4"/>
        <v>20027401.407904502</v>
      </c>
      <c r="AX10" s="2" t="str">
        <f t="shared" si="5"/>
        <v/>
      </c>
      <c r="AY10" s="2">
        <f t="shared" si="6"/>
        <v>449109.60298485256</v>
      </c>
    </row>
    <row r="11" spans="1:51" x14ac:dyDescent="0.25">
      <c r="A11" s="5">
        <v>30</v>
      </c>
      <c r="B11" s="5">
        <v>1000</v>
      </c>
      <c r="C11" s="5">
        <v>10000</v>
      </c>
      <c r="D11" s="5">
        <v>3.5000000000000003E-2</v>
      </c>
      <c r="E11" s="5">
        <v>15</v>
      </c>
      <c r="F11" s="5">
        <v>15</v>
      </c>
      <c r="G11" s="5">
        <v>7</v>
      </c>
      <c r="I11" s="5">
        <v>-1</v>
      </c>
      <c r="J11" s="5" t="s">
        <v>26</v>
      </c>
      <c r="K11" s="5" t="s">
        <v>19</v>
      </c>
      <c r="L11" s="5" t="s">
        <v>20</v>
      </c>
      <c r="M11" s="5" t="s">
        <v>55</v>
      </c>
      <c r="N11" s="5" t="s">
        <v>17</v>
      </c>
      <c r="O11" s="5" t="s">
        <v>12</v>
      </c>
      <c r="P11" s="5">
        <v>25.539364799999998</v>
      </c>
      <c r="Q11" s="5">
        <v>0.23833451398502487</v>
      </c>
      <c r="R11" s="5">
        <v>1.1672035129376146E-3</v>
      </c>
      <c r="U11" s="5">
        <v>18642608.169517707</v>
      </c>
      <c r="W11" s="5">
        <v>418055.95159788145</v>
      </c>
      <c r="X11" s="5">
        <v>41.416166055430793</v>
      </c>
      <c r="Y11" s="5">
        <v>6.3855563754821199E-4</v>
      </c>
      <c r="Z11" s="5">
        <v>10564.913857537351</v>
      </c>
      <c r="AT11" s="2">
        <f t="shared" si="1"/>
        <v>0</v>
      </c>
      <c r="AU11" s="6">
        <f t="shared" si="2"/>
        <v>0</v>
      </c>
      <c r="AV11" s="2" t="str">
        <f t="shared" si="3"/>
        <v/>
      </c>
      <c r="AW11" s="2">
        <f t="shared" si="4"/>
        <v>18642608.169517707</v>
      </c>
      <c r="AX11" s="2" t="str">
        <f t="shared" si="5"/>
        <v/>
      </c>
      <c r="AY11" s="2">
        <f t="shared" si="6"/>
        <v>418055.95159788145</v>
      </c>
    </row>
    <row r="12" spans="1:51" x14ac:dyDescent="0.25">
      <c r="A12" s="5">
        <v>30</v>
      </c>
      <c r="B12" s="5">
        <v>2000</v>
      </c>
      <c r="C12" s="5">
        <v>1000</v>
      </c>
      <c r="D12" s="5">
        <v>3.5000000000000003E-2</v>
      </c>
      <c r="E12" s="5">
        <v>15</v>
      </c>
      <c r="F12" s="5">
        <v>15</v>
      </c>
      <c r="G12" s="5">
        <v>7</v>
      </c>
      <c r="I12" s="5">
        <v>-1</v>
      </c>
      <c r="J12" s="5" t="s">
        <v>26</v>
      </c>
      <c r="K12" s="5" t="s">
        <v>19</v>
      </c>
      <c r="L12" s="5" t="s">
        <v>20</v>
      </c>
      <c r="M12" s="5" t="s">
        <v>55</v>
      </c>
      <c r="N12" s="5" t="s">
        <v>17</v>
      </c>
      <c r="O12" s="5" t="s">
        <v>12</v>
      </c>
      <c r="P12" s="5">
        <v>5.7008227999999983</v>
      </c>
      <c r="Q12" s="5">
        <v>0.14141349482698032</v>
      </c>
      <c r="R12" s="5">
        <v>1.7702521953841743E-3</v>
      </c>
      <c r="U12" s="5">
        <v>7375411.8629958741</v>
      </c>
      <c r="W12" s="5">
        <v>165391.81625093456</v>
      </c>
      <c r="X12" s="5">
        <v>47.989724852102327</v>
      </c>
      <c r="Y12" s="5">
        <v>5.9231398504695387E-2</v>
      </c>
      <c r="Z12" s="5">
        <v>1.6637451289427427</v>
      </c>
      <c r="AT12" s="2">
        <f t="shared" si="1"/>
        <v>0</v>
      </c>
      <c r="AU12" s="6">
        <f t="shared" si="2"/>
        <v>0</v>
      </c>
      <c r="AV12" s="2" t="str">
        <f t="shared" si="3"/>
        <v/>
      </c>
      <c r="AW12" s="2">
        <f t="shared" si="4"/>
        <v>7375411.8629958741</v>
      </c>
      <c r="AX12" s="2" t="str">
        <f t="shared" si="5"/>
        <v/>
      </c>
      <c r="AY12" s="2">
        <f t="shared" si="6"/>
        <v>165391.81625093456</v>
      </c>
    </row>
    <row r="13" spans="1:51" x14ac:dyDescent="0.25">
      <c r="A13" s="5">
        <v>30</v>
      </c>
      <c r="B13" s="5">
        <v>2000</v>
      </c>
      <c r="C13" s="5">
        <v>2000</v>
      </c>
      <c r="D13" s="5">
        <v>3.5000000000000003E-2</v>
      </c>
      <c r="E13" s="5">
        <v>15</v>
      </c>
      <c r="F13" s="5">
        <v>15</v>
      </c>
      <c r="G13" s="5">
        <v>7</v>
      </c>
      <c r="I13" s="5">
        <v>-1</v>
      </c>
      <c r="J13" s="5" t="s">
        <v>26</v>
      </c>
      <c r="K13" s="5" t="s">
        <v>19</v>
      </c>
      <c r="L13" s="5" t="s">
        <v>20</v>
      </c>
      <c r="M13" s="5" t="s">
        <v>55</v>
      </c>
      <c r="N13" s="5" t="s">
        <v>17</v>
      </c>
      <c r="O13" s="5" t="s">
        <v>12</v>
      </c>
      <c r="P13" s="5">
        <v>6.3303524000000015</v>
      </c>
      <c r="Q13" s="5">
        <v>0.20306601963674353</v>
      </c>
      <c r="R13" s="5">
        <v>3.2219316015008343E-3</v>
      </c>
      <c r="U13" s="5">
        <v>4476284.5077896956</v>
      </c>
      <c r="W13" s="5">
        <v>100379.59080139203</v>
      </c>
      <c r="X13" s="5">
        <v>50.974089857088494</v>
      </c>
      <c r="Y13" s="5">
        <v>7.8731441353417239E-2</v>
      </c>
      <c r="Z13" s="5">
        <v>3.2024654049961971</v>
      </c>
      <c r="AT13" s="2">
        <f t="shared" si="1"/>
        <v>0</v>
      </c>
      <c r="AU13" s="6">
        <f t="shared" si="2"/>
        <v>0</v>
      </c>
      <c r="AV13" s="2" t="str">
        <f t="shared" si="3"/>
        <v/>
      </c>
      <c r="AW13" s="2">
        <f t="shared" si="4"/>
        <v>4476284.5077896956</v>
      </c>
      <c r="AX13" s="2" t="str">
        <f t="shared" si="5"/>
        <v/>
      </c>
      <c r="AY13" s="2">
        <f t="shared" si="6"/>
        <v>100379.59080139203</v>
      </c>
    </row>
    <row r="14" spans="1:51" x14ac:dyDescent="0.25">
      <c r="A14" s="5">
        <v>30</v>
      </c>
      <c r="B14" s="5">
        <v>2000</v>
      </c>
      <c r="C14" s="5">
        <v>3000</v>
      </c>
      <c r="D14" s="5">
        <v>3.5000000000000003E-2</v>
      </c>
      <c r="E14" s="5">
        <v>15</v>
      </c>
      <c r="F14" s="5">
        <v>15</v>
      </c>
      <c r="G14" s="5">
        <v>7</v>
      </c>
      <c r="I14" s="5">
        <v>-1</v>
      </c>
      <c r="J14" s="5" t="s">
        <v>26</v>
      </c>
      <c r="K14" s="5" t="s">
        <v>19</v>
      </c>
      <c r="L14" s="5" t="s">
        <v>20</v>
      </c>
      <c r="M14" s="5" t="s">
        <v>55</v>
      </c>
      <c r="N14" s="5" t="s">
        <v>17</v>
      </c>
      <c r="O14" s="5" t="s">
        <v>12</v>
      </c>
      <c r="P14" s="5">
        <v>6.1820000000000004</v>
      </c>
      <c r="Q14" s="5">
        <v>0.25138952534648856</v>
      </c>
      <c r="R14" s="5">
        <v>4.9490940958294262E-3</v>
      </c>
      <c r="U14" s="5">
        <v>3186801.2983829281</v>
      </c>
      <c r="W14" s="5">
        <v>71463.243620986585</v>
      </c>
      <c r="X14" s="5">
        <v>54.434678007164841</v>
      </c>
      <c r="Y14" s="5">
        <v>0.10228181520884111</v>
      </c>
      <c r="Z14" s="5">
        <v>5.1629408907672003</v>
      </c>
      <c r="AT14" s="2">
        <f t="shared" si="1"/>
        <v>0</v>
      </c>
      <c r="AU14" s="6">
        <f t="shared" si="2"/>
        <v>0</v>
      </c>
      <c r="AV14" s="2" t="str">
        <f t="shared" si="3"/>
        <v/>
      </c>
      <c r="AW14" s="2">
        <f t="shared" si="4"/>
        <v>3186801.2983829281</v>
      </c>
      <c r="AX14" s="2" t="str">
        <f t="shared" si="5"/>
        <v/>
      </c>
      <c r="AY14" s="2">
        <f t="shared" si="6"/>
        <v>71463.243620986585</v>
      </c>
    </row>
    <row r="15" spans="1:51" x14ac:dyDescent="0.25">
      <c r="A15" s="5">
        <v>30</v>
      </c>
      <c r="B15" s="5">
        <v>2000</v>
      </c>
      <c r="C15" s="5">
        <v>4000</v>
      </c>
      <c r="D15" s="5">
        <v>3.5000000000000003E-2</v>
      </c>
      <c r="E15" s="5">
        <v>15</v>
      </c>
      <c r="F15" s="5">
        <v>15</v>
      </c>
      <c r="G15" s="5">
        <v>7</v>
      </c>
      <c r="I15" s="5">
        <v>-1</v>
      </c>
      <c r="J15" s="5" t="s">
        <v>26</v>
      </c>
      <c r="K15" s="5" t="s">
        <v>19</v>
      </c>
      <c r="L15" s="5" t="s">
        <v>20</v>
      </c>
      <c r="M15" s="5" t="s">
        <v>55</v>
      </c>
      <c r="N15" s="5" t="s">
        <v>17</v>
      </c>
      <c r="O15" s="5" t="s">
        <v>12</v>
      </c>
      <c r="P15" s="5">
        <v>7.5049999999999999</v>
      </c>
      <c r="Q15" s="5">
        <v>0.32430013295160193</v>
      </c>
      <c r="R15" s="5">
        <v>6.7426040696236447E-3</v>
      </c>
      <c r="U15" s="5">
        <v>2542428.6882097055</v>
      </c>
      <c r="W15" s="5">
        <v>57013.344643329423</v>
      </c>
      <c r="X15" s="5">
        <v>55.447162158313432</v>
      </c>
      <c r="Y15" s="5">
        <v>0.10566060717925313</v>
      </c>
      <c r="Z15" s="5">
        <v>6.0868716328371155</v>
      </c>
      <c r="AT15" s="2">
        <f t="shared" si="1"/>
        <v>0</v>
      </c>
      <c r="AU15" s="6">
        <f t="shared" si="2"/>
        <v>0</v>
      </c>
      <c r="AV15" s="2" t="str">
        <f t="shared" si="3"/>
        <v/>
      </c>
      <c r="AW15" s="2">
        <f t="shared" si="4"/>
        <v>2542428.6882097055</v>
      </c>
      <c r="AX15" s="2" t="str">
        <f t="shared" si="5"/>
        <v/>
      </c>
      <c r="AY15" s="2">
        <f t="shared" si="6"/>
        <v>57013.344643329423</v>
      </c>
    </row>
    <row r="16" spans="1:51" x14ac:dyDescent="0.25">
      <c r="A16" s="5">
        <v>30</v>
      </c>
      <c r="B16" s="5">
        <v>2000</v>
      </c>
      <c r="C16" s="5">
        <v>5000</v>
      </c>
      <c r="D16" s="5">
        <v>3.5000000000000003E-2</v>
      </c>
      <c r="E16" s="5">
        <v>15</v>
      </c>
      <c r="F16" s="5">
        <v>15</v>
      </c>
      <c r="G16" s="5">
        <v>7</v>
      </c>
      <c r="I16" s="5">
        <v>-1</v>
      </c>
      <c r="J16" s="5" t="s">
        <v>26</v>
      </c>
      <c r="K16" s="5" t="s">
        <v>19</v>
      </c>
      <c r="L16" s="5" t="s">
        <v>20</v>
      </c>
      <c r="M16" s="5" t="s">
        <v>55</v>
      </c>
      <c r="N16" s="5" t="s">
        <v>17</v>
      </c>
      <c r="O16" s="5" t="s">
        <v>12</v>
      </c>
      <c r="P16" s="5">
        <v>8.7400205</v>
      </c>
      <c r="Q16" s="5">
        <v>0.39598450406810892</v>
      </c>
      <c r="R16" s="5">
        <v>8.5863597521921055E-3</v>
      </c>
      <c r="U16" s="5">
        <v>2155692.1098788846</v>
      </c>
      <c r="W16" s="5">
        <v>48340.870985048248</v>
      </c>
      <c r="X16" s="5">
        <v>56.272787294906578</v>
      </c>
      <c r="Y16" s="5">
        <v>0.10882193419779744</v>
      </c>
      <c r="Z16" s="5">
        <v>12508.374386782558</v>
      </c>
      <c r="AT16" s="2">
        <f t="shared" si="1"/>
        <v>0</v>
      </c>
      <c r="AU16" s="6">
        <f t="shared" si="2"/>
        <v>0</v>
      </c>
      <c r="AV16" s="2" t="str">
        <f t="shared" si="3"/>
        <v/>
      </c>
      <c r="AW16" s="2">
        <f t="shared" si="4"/>
        <v>2155692.1098788846</v>
      </c>
      <c r="AX16" s="2" t="str">
        <f t="shared" si="5"/>
        <v/>
      </c>
      <c r="AY16" s="2">
        <f t="shared" si="6"/>
        <v>48340.870985048248</v>
      </c>
    </row>
    <row r="17" spans="1:51" x14ac:dyDescent="0.25">
      <c r="A17" s="5">
        <v>30</v>
      </c>
      <c r="B17" s="5">
        <v>2000</v>
      </c>
      <c r="C17" s="5">
        <v>6000</v>
      </c>
      <c r="D17" s="5">
        <v>3.5000000000000003E-2</v>
      </c>
      <c r="E17" s="5">
        <v>15</v>
      </c>
      <c r="F17" s="5">
        <v>15</v>
      </c>
      <c r="G17" s="5">
        <v>7</v>
      </c>
      <c r="I17" s="5">
        <v>-1</v>
      </c>
      <c r="J17" s="5" t="s">
        <v>26</v>
      </c>
      <c r="K17" s="5" t="s">
        <v>19</v>
      </c>
      <c r="L17" s="5" t="s">
        <v>20</v>
      </c>
      <c r="M17" s="5" t="s">
        <v>55</v>
      </c>
      <c r="N17" s="5" t="s">
        <v>17</v>
      </c>
      <c r="O17" s="5" t="s">
        <v>12</v>
      </c>
      <c r="P17" s="5">
        <v>9.9580205000000017</v>
      </c>
      <c r="Q17" s="5">
        <v>0.46775264492573682</v>
      </c>
      <c r="R17" s="5">
        <v>1.0470437041926461E-2</v>
      </c>
      <c r="U17" s="5">
        <v>1898154.6954726211</v>
      </c>
      <c r="W17" s="5">
        <v>42565.657137679489</v>
      </c>
      <c r="X17" s="5">
        <v>56.924994984347784</v>
      </c>
      <c r="Y17" s="5">
        <v>0.11123773885340174</v>
      </c>
      <c r="Z17" s="5">
        <v>14994.136970828484</v>
      </c>
      <c r="AT17" s="2">
        <f t="shared" si="1"/>
        <v>0</v>
      </c>
      <c r="AU17" s="6">
        <f t="shared" si="2"/>
        <v>0</v>
      </c>
      <c r="AV17" s="2" t="str">
        <f t="shared" si="3"/>
        <v/>
      </c>
      <c r="AW17" s="2">
        <f t="shared" si="4"/>
        <v>1898154.6954726211</v>
      </c>
      <c r="AX17" s="2" t="str">
        <f t="shared" si="5"/>
        <v/>
      </c>
      <c r="AY17" s="2">
        <f t="shared" si="6"/>
        <v>42565.657137679489</v>
      </c>
    </row>
    <row r="18" spans="1:51" x14ac:dyDescent="0.25">
      <c r="A18" s="5">
        <v>30</v>
      </c>
      <c r="B18" s="5">
        <v>2000</v>
      </c>
      <c r="C18" s="5">
        <v>7000</v>
      </c>
      <c r="D18" s="5">
        <v>3.5000000000000003E-2</v>
      </c>
      <c r="E18" s="5">
        <v>15</v>
      </c>
      <c r="F18" s="5">
        <v>15</v>
      </c>
      <c r="G18" s="5">
        <v>7</v>
      </c>
      <c r="I18" s="5">
        <v>-1</v>
      </c>
      <c r="J18" s="5" t="s">
        <v>26</v>
      </c>
      <c r="K18" s="5" t="s">
        <v>19</v>
      </c>
      <c r="L18" s="5" t="s">
        <v>20</v>
      </c>
      <c r="M18" s="5" t="s">
        <v>55</v>
      </c>
      <c r="N18" s="5" t="s">
        <v>17</v>
      </c>
      <c r="O18" s="5" t="s">
        <v>12</v>
      </c>
      <c r="P18" s="5">
        <v>11.173592900000003</v>
      </c>
      <c r="Q18" s="5">
        <v>0.53977343703604075</v>
      </c>
      <c r="R18" s="5">
        <v>1.2384633121623289E-2</v>
      </c>
      <c r="U18" s="5">
        <v>1714868.1401192783</v>
      </c>
      <c r="W18" s="5">
        <v>38455.500735925234</v>
      </c>
      <c r="X18" s="5">
        <v>57.446672393917886</v>
      </c>
      <c r="Y18" s="5">
        <v>0.11301306902783365</v>
      </c>
      <c r="Z18" s="5">
        <v>17500.304970424713</v>
      </c>
      <c r="AT18" s="2">
        <f t="shared" si="1"/>
        <v>0</v>
      </c>
      <c r="AU18" s="6">
        <f t="shared" si="2"/>
        <v>0</v>
      </c>
      <c r="AV18" s="2" t="str">
        <f t="shared" si="3"/>
        <v/>
      </c>
      <c r="AW18" s="2">
        <f t="shared" si="4"/>
        <v>1714868.1401192783</v>
      </c>
      <c r="AX18" s="2" t="str">
        <f t="shared" si="5"/>
        <v/>
      </c>
      <c r="AY18" s="2">
        <f t="shared" si="6"/>
        <v>38455.500735925234</v>
      </c>
    </row>
    <row r="19" spans="1:51" x14ac:dyDescent="0.25">
      <c r="A19" s="5">
        <v>30</v>
      </c>
      <c r="B19" s="5">
        <v>2000</v>
      </c>
      <c r="C19" s="5">
        <v>8000</v>
      </c>
      <c r="D19" s="5">
        <v>3.5000000000000003E-2</v>
      </c>
      <c r="E19" s="5">
        <v>15</v>
      </c>
      <c r="F19" s="5">
        <v>15</v>
      </c>
      <c r="G19" s="5">
        <v>7</v>
      </c>
      <c r="I19" s="5">
        <v>-1</v>
      </c>
      <c r="J19" s="5" t="s">
        <v>26</v>
      </c>
      <c r="K19" s="5" t="s">
        <v>19</v>
      </c>
      <c r="L19" s="5" t="s">
        <v>20</v>
      </c>
      <c r="M19" s="5" t="s">
        <v>55</v>
      </c>
      <c r="N19" s="5" t="s">
        <v>17</v>
      </c>
      <c r="O19" s="5" t="s">
        <v>12</v>
      </c>
      <c r="P19" s="5">
        <v>12.406410500000003</v>
      </c>
      <c r="Q19" s="5">
        <v>0.61241645695992342</v>
      </c>
      <c r="R19" s="5">
        <v>1.4320505165181329E-2</v>
      </c>
      <c r="U19" s="5">
        <v>1578200.7763520866</v>
      </c>
      <c r="W19" s="5">
        <v>35390.768360898051</v>
      </c>
      <c r="X19" s="5">
        <v>57.857506857111126</v>
      </c>
      <c r="Y19" s="5">
        <v>0.11416422232138436</v>
      </c>
      <c r="Z19" s="5">
        <v>20054.069628528887</v>
      </c>
      <c r="AT19" s="2">
        <f t="shared" si="1"/>
        <v>0</v>
      </c>
      <c r="AU19" s="6">
        <f t="shared" si="2"/>
        <v>0</v>
      </c>
      <c r="AV19" s="2" t="str">
        <f t="shared" si="3"/>
        <v/>
      </c>
      <c r="AW19" s="2">
        <f t="shared" si="4"/>
        <v>1578200.7763520866</v>
      </c>
      <c r="AX19" s="2" t="str">
        <f t="shared" si="5"/>
        <v/>
      </c>
      <c r="AY19" s="2">
        <f t="shared" si="6"/>
        <v>35390.768360898051</v>
      </c>
    </row>
    <row r="20" spans="1:51" x14ac:dyDescent="0.25">
      <c r="A20" s="5">
        <v>30</v>
      </c>
      <c r="B20" s="5">
        <v>2000</v>
      </c>
      <c r="C20" s="5">
        <v>9000</v>
      </c>
      <c r="D20" s="5">
        <v>3.5000000000000003E-2</v>
      </c>
      <c r="E20" s="5">
        <v>15</v>
      </c>
      <c r="F20" s="5">
        <v>15</v>
      </c>
      <c r="G20" s="5">
        <v>7</v>
      </c>
      <c r="I20" s="5">
        <v>-1</v>
      </c>
      <c r="J20" s="5" t="s">
        <v>26</v>
      </c>
      <c r="K20" s="5" t="s">
        <v>19</v>
      </c>
      <c r="L20" s="5" t="s">
        <v>20</v>
      </c>
      <c r="M20" s="5" t="s">
        <v>55</v>
      </c>
      <c r="N20" s="5" t="s">
        <v>17</v>
      </c>
      <c r="O20" s="5" t="s">
        <v>12</v>
      </c>
      <c r="P20" s="5">
        <v>13.656248600000005</v>
      </c>
      <c r="Q20" s="5">
        <v>0.68557845495612812</v>
      </c>
      <c r="R20" s="5">
        <v>1.6271694010008796E-2</v>
      </c>
      <c r="U20" s="5">
        <v>1472647.746614883</v>
      </c>
      <c r="W20" s="5">
        <v>33023.767354945579</v>
      </c>
      <c r="X20" s="5">
        <v>58.184784718578094</v>
      </c>
      <c r="Y20" s="5">
        <v>0.11482677226127475</v>
      </c>
      <c r="Z20" s="5">
        <v>22613.51628087378</v>
      </c>
      <c r="AT20" s="2">
        <f t="shared" si="1"/>
        <v>0</v>
      </c>
      <c r="AU20" s="6">
        <f t="shared" si="2"/>
        <v>0</v>
      </c>
      <c r="AV20" s="2" t="str">
        <f t="shared" si="3"/>
        <v/>
      </c>
      <c r="AW20" s="2">
        <f t="shared" si="4"/>
        <v>1472647.746614883</v>
      </c>
      <c r="AX20" s="2" t="str">
        <f t="shared" si="5"/>
        <v/>
      </c>
      <c r="AY20" s="2">
        <f t="shared" si="6"/>
        <v>33023.767354945579</v>
      </c>
    </row>
    <row r="21" spans="1:51" x14ac:dyDescent="0.25">
      <c r="A21" s="5">
        <v>30</v>
      </c>
      <c r="B21" s="5">
        <v>2000</v>
      </c>
      <c r="C21" s="5">
        <v>10000</v>
      </c>
      <c r="D21" s="5">
        <v>3.5000000000000003E-2</v>
      </c>
      <c r="E21" s="5">
        <v>15</v>
      </c>
      <c r="F21" s="5">
        <v>15</v>
      </c>
      <c r="G21" s="5">
        <v>7</v>
      </c>
      <c r="I21" s="5">
        <v>-1</v>
      </c>
      <c r="J21" s="5" t="s">
        <v>26</v>
      </c>
      <c r="K21" s="5" t="s">
        <v>19</v>
      </c>
      <c r="L21" s="5" t="s">
        <v>20</v>
      </c>
      <c r="M21" s="5" t="s">
        <v>55</v>
      </c>
      <c r="N21" s="5" t="s">
        <v>17</v>
      </c>
      <c r="O21" s="5" t="s">
        <v>12</v>
      </c>
      <c r="P21" s="5">
        <v>14.947410500000004</v>
      </c>
      <c r="Q21" s="5">
        <v>0.75984893405759368</v>
      </c>
      <c r="R21" s="5">
        <v>1.8235458676874546E-2</v>
      </c>
      <c r="U21" s="5">
        <v>1388731.6262723003</v>
      </c>
      <c r="W21" s="5">
        <v>31141.9687769128</v>
      </c>
      <c r="X21" s="5">
        <v>58.431398053528518</v>
      </c>
      <c r="Y21" s="5">
        <v>0.11492436895113461</v>
      </c>
      <c r="Z21" s="5">
        <v>25330.478387206549</v>
      </c>
      <c r="AT21" s="2">
        <f t="shared" si="1"/>
        <v>0</v>
      </c>
      <c r="AU21" s="6">
        <f t="shared" si="2"/>
        <v>0</v>
      </c>
      <c r="AV21" s="2" t="str">
        <f t="shared" si="3"/>
        <v/>
      </c>
      <c r="AW21" s="2">
        <f t="shared" si="4"/>
        <v>1388731.6262723003</v>
      </c>
      <c r="AX21" s="2" t="str">
        <f t="shared" si="5"/>
        <v/>
      </c>
      <c r="AY21" s="2">
        <f t="shared" si="6"/>
        <v>31141.9687769128</v>
      </c>
    </row>
    <row r="22" spans="1:51" x14ac:dyDescent="0.25">
      <c r="A22" s="5">
        <v>30</v>
      </c>
      <c r="B22" s="5">
        <v>3000</v>
      </c>
      <c r="C22" s="5">
        <v>1000</v>
      </c>
      <c r="D22" s="5">
        <v>3.5000000000000003E-2</v>
      </c>
      <c r="E22" s="5">
        <v>15</v>
      </c>
      <c r="F22" s="5">
        <v>15</v>
      </c>
      <c r="G22" s="5">
        <v>7</v>
      </c>
      <c r="I22" s="5">
        <v>-1</v>
      </c>
      <c r="J22" s="5" t="s">
        <v>26</v>
      </c>
      <c r="K22" s="5" t="s">
        <v>19</v>
      </c>
      <c r="L22" s="5" t="s">
        <v>20</v>
      </c>
      <c r="M22" s="5" t="s">
        <v>55</v>
      </c>
      <c r="N22" s="5" t="s">
        <v>17</v>
      </c>
      <c r="O22" s="5" t="s">
        <v>12</v>
      </c>
      <c r="P22" s="5">
        <v>7.4364686000000004</v>
      </c>
      <c r="Q22" s="5">
        <v>0.37714648999508005</v>
      </c>
      <c r="R22" s="5">
        <v>9.0323068137579589E-3</v>
      </c>
      <c r="U22" s="5">
        <v>1816679.8729913356</v>
      </c>
      <c r="W22" s="5">
        <v>40738.60407010631</v>
      </c>
      <c r="X22" s="5">
        <v>58.385010117903555</v>
      </c>
      <c r="Y22" s="5">
        <v>0.17159451619510818</v>
      </c>
      <c r="Z22" s="5">
        <v>12505.777199082375</v>
      </c>
      <c r="AT22" s="2">
        <f t="shared" si="1"/>
        <v>0</v>
      </c>
      <c r="AU22" s="6">
        <f t="shared" si="2"/>
        <v>0</v>
      </c>
      <c r="AV22" s="2" t="str">
        <f t="shared" si="3"/>
        <v/>
      </c>
      <c r="AW22" s="2">
        <f t="shared" si="4"/>
        <v>1816679.8729913356</v>
      </c>
      <c r="AX22" s="2" t="str">
        <f t="shared" si="5"/>
        <v/>
      </c>
      <c r="AY22" s="2">
        <f t="shared" si="6"/>
        <v>40738.60407010631</v>
      </c>
    </row>
    <row r="23" spans="1:51" x14ac:dyDescent="0.25">
      <c r="A23" s="5">
        <v>30</v>
      </c>
      <c r="B23" s="5">
        <v>3000</v>
      </c>
      <c r="C23" s="5">
        <v>2000</v>
      </c>
      <c r="D23" s="5">
        <v>3.5000000000000003E-2</v>
      </c>
      <c r="E23" s="5">
        <v>15</v>
      </c>
      <c r="F23" s="5">
        <v>15</v>
      </c>
      <c r="G23" s="5">
        <v>7</v>
      </c>
      <c r="I23" s="5">
        <v>-1</v>
      </c>
      <c r="J23" s="5" t="s">
        <v>26</v>
      </c>
      <c r="K23" s="5" t="s">
        <v>19</v>
      </c>
      <c r="L23" s="5" t="s">
        <v>20</v>
      </c>
      <c r="M23" s="5" t="s">
        <v>55</v>
      </c>
      <c r="N23" s="5" t="s">
        <v>17</v>
      </c>
      <c r="O23" s="5" t="s">
        <v>12</v>
      </c>
      <c r="P23" s="5">
        <v>8.515904299999999</v>
      </c>
      <c r="Q23" s="5">
        <v>0.49691562928227784</v>
      </c>
      <c r="R23" s="5">
        <v>1.3445384411049461E-2</v>
      </c>
      <c r="U23" s="5">
        <v>1324996.6591094348</v>
      </c>
      <c r="W23" s="5">
        <v>29712.727647932898</v>
      </c>
      <c r="X23" s="5">
        <v>61.321973448960165</v>
      </c>
      <c r="Y23" s="5">
        <v>0.20732027127782884</v>
      </c>
      <c r="Z23" s="5">
        <v>16.229396910354399</v>
      </c>
      <c r="AT23" s="2">
        <f t="shared" si="1"/>
        <v>0</v>
      </c>
      <c r="AU23" s="6">
        <f t="shared" si="2"/>
        <v>0</v>
      </c>
      <c r="AV23" s="2" t="str">
        <f t="shared" si="3"/>
        <v/>
      </c>
      <c r="AW23" s="2">
        <f t="shared" si="4"/>
        <v>1324996.6591094348</v>
      </c>
      <c r="AX23" s="2" t="str">
        <f t="shared" si="5"/>
        <v/>
      </c>
      <c r="AY23" s="2">
        <f t="shared" si="6"/>
        <v>29712.727647932898</v>
      </c>
    </row>
    <row r="24" spans="1:51" x14ac:dyDescent="0.25">
      <c r="A24" s="5">
        <v>30</v>
      </c>
      <c r="B24" s="5">
        <v>3000</v>
      </c>
      <c r="C24" s="5">
        <v>3000</v>
      </c>
      <c r="D24" s="5">
        <v>3.5000000000000003E-2</v>
      </c>
      <c r="E24" s="5">
        <v>15</v>
      </c>
      <c r="F24" s="5">
        <v>15</v>
      </c>
      <c r="G24" s="5">
        <v>7</v>
      </c>
      <c r="I24" s="5">
        <v>-1</v>
      </c>
      <c r="J24" s="5" t="s">
        <v>26</v>
      </c>
      <c r="K24" s="5" t="s">
        <v>19</v>
      </c>
      <c r="L24" s="5" t="s">
        <v>20</v>
      </c>
      <c r="M24" s="5" t="s">
        <v>55</v>
      </c>
      <c r="N24" s="5" t="s">
        <v>17</v>
      </c>
      <c r="O24" s="5" t="s">
        <v>12</v>
      </c>
      <c r="P24" s="5">
        <v>9.1640000000000015</v>
      </c>
      <c r="Q24" s="5">
        <v>0.60459630280325116</v>
      </c>
      <c r="R24" s="5">
        <v>1.8162828321544207E-2</v>
      </c>
      <c r="U24" s="5">
        <v>1057487.75549368</v>
      </c>
      <c r="W24" s="5">
        <v>23713.905581563013</v>
      </c>
      <c r="X24" s="5">
        <v>64.194298341367158</v>
      </c>
      <c r="Y24" s="5">
        <v>0.24421650330045866</v>
      </c>
      <c r="Z24" s="5">
        <v>21.882085623694639</v>
      </c>
      <c r="AT24" s="2">
        <f t="shared" si="1"/>
        <v>0</v>
      </c>
      <c r="AU24" s="6">
        <f t="shared" si="2"/>
        <v>0</v>
      </c>
      <c r="AV24" s="2" t="str">
        <f t="shared" si="3"/>
        <v/>
      </c>
      <c r="AW24" s="2">
        <f t="shared" si="4"/>
        <v>1057487.75549368</v>
      </c>
      <c r="AX24" s="2" t="str">
        <f t="shared" si="5"/>
        <v/>
      </c>
      <c r="AY24" s="2">
        <f t="shared" si="6"/>
        <v>23713.905581563013</v>
      </c>
    </row>
    <row r="25" spans="1:51" x14ac:dyDescent="0.25">
      <c r="A25" s="5">
        <v>30</v>
      </c>
      <c r="B25" s="5">
        <v>3000</v>
      </c>
      <c r="C25" s="5">
        <v>4000</v>
      </c>
      <c r="D25" s="5">
        <v>3.5000000000000003E-2</v>
      </c>
      <c r="E25" s="5">
        <v>15</v>
      </c>
      <c r="F25" s="5">
        <v>15</v>
      </c>
      <c r="G25" s="5">
        <v>7</v>
      </c>
      <c r="I25" s="5">
        <v>-1</v>
      </c>
      <c r="J25" s="5" t="s">
        <v>26</v>
      </c>
      <c r="K25" s="5" t="s">
        <v>19</v>
      </c>
      <c r="L25" s="5" t="s">
        <v>20</v>
      </c>
      <c r="M25" s="5" t="s">
        <v>55</v>
      </c>
      <c r="N25" s="5" t="s">
        <v>17</v>
      </c>
      <c r="O25" s="5" t="s">
        <v>12</v>
      </c>
      <c r="P25" s="5">
        <v>9.8970742999999999</v>
      </c>
      <c r="Q25" s="5">
        <v>0.71374249418154845</v>
      </c>
      <c r="R25" s="5">
        <v>2.3107383014160755E-2</v>
      </c>
      <c r="U25" s="5">
        <v>891365.90799215494</v>
      </c>
      <c r="W25" s="5">
        <v>19988.663576423296</v>
      </c>
      <c r="X25" s="5">
        <v>66.471759125908548</v>
      </c>
      <c r="Y25" s="5">
        <v>0.27335603080112952</v>
      </c>
      <c r="Z25" s="5">
        <v>28.272411584086829</v>
      </c>
      <c r="AT25" s="2">
        <f t="shared" si="1"/>
        <v>0</v>
      </c>
      <c r="AU25" s="6">
        <f t="shared" si="2"/>
        <v>0</v>
      </c>
      <c r="AV25" s="2" t="str">
        <f t="shared" si="3"/>
        <v/>
      </c>
      <c r="AW25" s="2">
        <f t="shared" si="4"/>
        <v>891365.90799215494</v>
      </c>
      <c r="AX25" s="2" t="str">
        <f t="shared" si="5"/>
        <v/>
      </c>
      <c r="AY25" s="2">
        <f t="shared" si="6"/>
        <v>19988.663576423296</v>
      </c>
    </row>
    <row r="26" spans="1:51" x14ac:dyDescent="0.25">
      <c r="A26" s="5">
        <v>30</v>
      </c>
      <c r="B26" s="5">
        <v>3000</v>
      </c>
      <c r="C26" s="5">
        <v>5000</v>
      </c>
      <c r="D26" s="5">
        <v>3.5000000000000003E-2</v>
      </c>
      <c r="E26" s="5">
        <v>15</v>
      </c>
      <c r="F26" s="5">
        <v>15</v>
      </c>
      <c r="G26" s="5">
        <v>7</v>
      </c>
      <c r="I26" s="5">
        <v>-1</v>
      </c>
      <c r="J26" s="5" t="s">
        <v>26</v>
      </c>
      <c r="K26" s="5" t="s">
        <v>19</v>
      </c>
      <c r="L26" s="5" t="s">
        <v>20</v>
      </c>
      <c r="M26" s="5" t="s">
        <v>55</v>
      </c>
      <c r="N26" s="5" t="s">
        <v>17</v>
      </c>
      <c r="O26" s="5" t="s">
        <v>12</v>
      </c>
      <c r="P26" s="5">
        <v>10.659256699999998</v>
      </c>
      <c r="Q26" s="5">
        <v>0.82319689414246022</v>
      </c>
      <c r="R26" s="5">
        <v>2.8211106264670903E-2</v>
      </c>
      <c r="U26" s="5">
        <v>779306.0768838583</v>
      </c>
      <c r="W26" s="5">
        <v>17475.749133127953</v>
      </c>
      <c r="X26" s="5">
        <v>68.342491364833506</v>
      </c>
      <c r="Y26" s="5">
        <v>0.29721925117572306</v>
      </c>
      <c r="Z26" s="5">
        <v>33.376766953361923</v>
      </c>
      <c r="AT26" s="2">
        <f t="shared" si="1"/>
        <v>0</v>
      </c>
      <c r="AU26" s="6">
        <f t="shared" si="2"/>
        <v>0</v>
      </c>
      <c r="AV26" s="2" t="str">
        <f t="shared" si="3"/>
        <v/>
      </c>
      <c r="AW26" s="2">
        <f t="shared" si="4"/>
        <v>779306.0768838583</v>
      </c>
      <c r="AX26" s="2" t="str">
        <f t="shared" si="5"/>
        <v/>
      </c>
      <c r="AY26" s="2">
        <f t="shared" si="6"/>
        <v>17475.749133127953</v>
      </c>
    </row>
    <row r="27" spans="1:51" x14ac:dyDescent="0.25">
      <c r="A27" s="5">
        <v>30</v>
      </c>
      <c r="B27" s="5">
        <v>3000</v>
      </c>
      <c r="C27" s="5">
        <v>6000</v>
      </c>
      <c r="D27" s="5">
        <v>3.5000000000000003E-2</v>
      </c>
      <c r="E27" s="5">
        <v>15</v>
      </c>
      <c r="F27" s="5">
        <v>15</v>
      </c>
      <c r="G27" s="5">
        <v>7</v>
      </c>
      <c r="I27" s="5">
        <v>-1</v>
      </c>
      <c r="J27" s="5" t="s">
        <v>26</v>
      </c>
      <c r="K27" s="5" t="s">
        <v>19</v>
      </c>
      <c r="L27" s="5" t="s">
        <v>20</v>
      </c>
      <c r="M27" s="5" t="s">
        <v>55</v>
      </c>
      <c r="N27" s="5" t="s">
        <v>17</v>
      </c>
      <c r="O27" s="5" t="s">
        <v>12</v>
      </c>
      <c r="P27" s="5">
        <v>11.412352400000001</v>
      </c>
      <c r="Q27" s="5">
        <v>0.93204154414967577</v>
      </c>
      <c r="R27" s="5">
        <v>3.343964103115591E-2</v>
      </c>
      <c r="U27" s="5">
        <v>698885.74654403981</v>
      </c>
      <c r="W27" s="5">
        <v>15672.342795220748</v>
      </c>
      <c r="X27" s="5">
        <v>69.947403953491346</v>
      </c>
      <c r="Y27" s="5">
        <v>0.31765885011066403</v>
      </c>
      <c r="Z27" s="5">
        <v>39.33030351833694</v>
      </c>
      <c r="AT27" s="2">
        <f t="shared" si="1"/>
        <v>0</v>
      </c>
      <c r="AU27" s="6">
        <f t="shared" si="2"/>
        <v>0</v>
      </c>
      <c r="AV27" s="2" t="str">
        <f t="shared" si="3"/>
        <v/>
      </c>
      <c r="AW27" s="2">
        <f t="shared" si="4"/>
        <v>698885.74654403981</v>
      </c>
      <c r="AX27" s="2" t="str">
        <f t="shared" si="5"/>
        <v/>
      </c>
      <c r="AY27" s="2">
        <f t="shared" si="6"/>
        <v>15672.342795220748</v>
      </c>
    </row>
    <row r="28" spans="1:51" x14ac:dyDescent="0.25">
      <c r="A28" s="5">
        <v>30</v>
      </c>
      <c r="B28" s="5">
        <v>3000</v>
      </c>
      <c r="C28" s="5">
        <v>7000</v>
      </c>
      <c r="D28" s="5">
        <v>3.5000000000000003E-2</v>
      </c>
      <c r="E28" s="5">
        <v>15</v>
      </c>
      <c r="F28" s="5">
        <v>15</v>
      </c>
      <c r="G28" s="5">
        <v>7</v>
      </c>
      <c r="I28" s="5">
        <v>-1</v>
      </c>
      <c r="J28" s="5" t="s">
        <v>26</v>
      </c>
      <c r="K28" s="5" t="s">
        <v>19</v>
      </c>
      <c r="L28" s="5" t="s">
        <v>20</v>
      </c>
      <c r="M28" s="5" t="s">
        <v>55</v>
      </c>
      <c r="N28" s="5" t="s">
        <v>17</v>
      </c>
      <c r="O28" s="5" t="s">
        <v>12</v>
      </c>
      <c r="P28" s="5">
        <v>12.221190500000002</v>
      </c>
      <c r="Q28" s="5">
        <v>1.0425696427895605</v>
      </c>
      <c r="R28" s="5">
        <v>3.8764189694637331E-2</v>
      </c>
      <c r="U28" s="5">
        <v>638614.26602327893</v>
      </c>
      <c r="W28" s="5">
        <v>14320.769511364526</v>
      </c>
      <c r="X28" s="5">
        <v>71.254138856813583</v>
      </c>
      <c r="Y28" s="5">
        <v>0.3339285539686831</v>
      </c>
      <c r="Z28" s="5">
        <v>44.10070701338153</v>
      </c>
      <c r="AT28" s="2">
        <f t="shared" si="1"/>
        <v>0</v>
      </c>
      <c r="AU28" s="6">
        <f t="shared" si="2"/>
        <v>0</v>
      </c>
      <c r="AV28" s="2" t="str">
        <f t="shared" si="3"/>
        <v/>
      </c>
      <c r="AW28" s="2">
        <f t="shared" si="4"/>
        <v>638614.26602327893</v>
      </c>
      <c r="AX28" s="2" t="str">
        <f t="shared" si="5"/>
        <v/>
      </c>
      <c r="AY28" s="2">
        <f t="shared" si="6"/>
        <v>14320.769511364526</v>
      </c>
    </row>
    <row r="29" spans="1:51" x14ac:dyDescent="0.25">
      <c r="A29" s="5">
        <v>30</v>
      </c>
      <c r="B29" s="5">
        <v>3000</v>
      </c>
      <c r="C29" s="5">
        <v>8000</v>
      </c>
      <c r="D29" s="5">
        <v>3.5000000000000003E-2</v>
      </c>
      <c r="E29" s="5">
        <v>15</v>
      </c>
      <c r="F29" s="5">
        <v>15</v>
      </c>
      <c r="G29" s="5">
        <v>7</v>
      </c>
      <c r="I29" s="5">
        <v>-1</v>
      </c>
      <c r="J29" s="5" t="s">
        <v>26</v>
      </c>
      <c r="K29" s="5" t="s">
        <v>19</v>
      </c>
      <c r="L29" s="5" t="s">
        <v>20</v>
      </c>
      <c r="M29" s="5" t="s">
        <v>55</v>
      </c>
      <c r="N29" s="5" t="s">
        <v>17</v>
      </c>
      <c r="O29" s="5" t="s">
        <v>12</v>
      </c>
      <c r="P29" s="5">
        <v>13.0370867</v>
      </c>
      <c r="Q29" s="5">
        <v>1.1533225807821905</v>
      </c>
      <c r="R29" s="5">
        <v>4.4164602629250267E-2</v>
      </c>
      <c r="U29" s="5">
        <v>591849.26216608367</v>
      </c>
      <c r="W29" s="5">
        <v>13272.075679942112</v>
      </c>
      <c r="X29" s="5">
        <v>72.377625370444605</v>
      </c>
      <c r="Y29" s="5">
        <v>0.34774313426698489</v>
      </c>
      <c r="Z29" s="5">
        <v>46.435309226484669</v>
      </c>
      <c r="AT29" s="2">
        <f t="shared" si="1"/>
        <v>0</v>
      </c>
      <c r="AU29" s="6">
        <f t="shared" si="2"/>
        <v>0</v>
      </c>
      <c r="AV29" s="2" t="str">
        <f t="shared" si="3"/>
        <v/>
      </c>
      <c r="AW29" s="2">
        <f t="shared" si="4"/>
        <v>591849.26216608367</v>
      </c>
      <c r="AX29" s="2" t="str">
        <f t="shared" si="5"/>
        <v/>
      </c>
      <c r="AY29" s="2">
        <f t="shared" si="6"/>
        <v>13272.075679942112</v>
      </c>
    </row>
    <row r="30" spans="1:51" x14ac:dyDescent="0.25">
      <c r="A30" s="5">
        <v>30</v>
      </c>
      <c r="B30" s="5">
        <v>3000</v>
      </c>
      <c r="C30" s="5">
        <v>9000</v>
      </c>
      <c r="D30" s="5">
        <v>3.5000000000000003E-2</v>
      </c>
      <c r="E30" s="5">
        <v>15</v>
      </c>
      <c r="F30" s="5">
        <v>15</v>
      </c>
      <c r="G30" s="5">
        <v>7</v>
      </c>
      <c r="I30" s="5">
        <v>-1</v>
      </c>
      <c r="J30" s="5" t="s">
        <v>26</v>
      </c>
      <c r="K30" s="5" t="s">
        <v>19</v>
      </c>
      <c r="L30" s="5" t="s">
        <v>20</v>
      </c>
      <c r="M30" s="5" t="s">
        <v>55</v>
      </c>
      <c r="N30" s="5" t="s">
        <v>17</v>
      </c>
      <c r="O30" s="5" t="s">
        <v>12</v>
      </c>
      <c r="P30" s="5">
        <v>13.782950000000001</v>
      </c>
      <c r="Q30" s="5">
        <v>1.261099916940897</v>
      </c>
      <c r="R30" s="5">
        <v>4.961825119854734E-2</v>
      </c>
      <c r="U30" s="5">
        <v>554608.04786930245</v>
      </c>
      <c r="W30" s="5">
        <v>12436.950511836181</v>
      </c>
      <c r="X30" s="5">
        <v>73.448151450490982</v>
      </c>
      <c r="Y30" s="5">
        <v>0.36119474325036116</v>
      </c>
      <c r="Z30" s="5">
        <v>50.776533789674076</v>
      </c>
      <c r="AT30" s="2">
        <f t="shared" si="1"/>
        <v>0</v>
      </c>
      <c r="AU30" s="6">
        <f t="shared" si="2"/>
        <v>0</v>
      </c>
      <c r="AV30" s="2" t="str">
        <f t="shared" si="3"/>
        <v/>
      </c>
      <c r="AW30" s="2">
        <f t="shared" si="4"/>
        <v>554608.04786930245</v>
      </c>
      <c r="AX30" s="2" t="str">
        <f t="shared" si="5"/>
        <v/>
      </c>
      <c r="AY30" s="2">
        <f t="shared" si="6"/>
        <v>12436.950511836181</v>
      </c>
    </row>
    <row r="31" spans="1:51" x14ac:dyDescent="0.25">
      <c r="A31" s="5">
        <v>30</v>
      </c>
      <c r="B31" s="5">
        <v>3000</v>
      </c>
      <c r="C31" s="5">
        <v>10000</v>
      </c>
      <c r="D31" s="5">
        <v>3.5000000000000003E-2</v>
      </c>
      <c r="E31" s="5">
        <v>15</v>
      </c>
      <c r="F31" s="5">
        <v>15</v>
      </c>
      <c r="G31" s="5">
        <v>7</v>
      </c>
      <c r="I31" s="5">
        <v>-1</v>
      </c>
      <c r="J31" s="5" t="s">
        <v>26</v>
      </c>
      <c r="K31" s="5" t="s">
        <v>19</v>
      </c>
      <c r="L31" s="5" t="s">
        <v>20</v>
      </c>
      <c r="M31" s="5" t="s">
        <v>55</v>
      </c>
      <c r="N31" s="5" t="s">
        <v>17</v>
      </c>
      <c r="O31" s="5" t="s">
        <v>12</v>
      </c>
      <c r="P31" s="5">
        <v>14.593559999999993</v>
      </c>
      <c r="Q31" s="5">
        <v>1.3714916678582838</v>
      </c>
      <c r="R31" s="5">
        <v>5.5129086490741872E-2</v>
      </c>
      <c r="U31" s="5">
        <v>524209.19221207633</v>
      </c>
      <c r="W31" s="5">
        <v>11755.263571161877</v>
      </c>
      <c r="X31" s="5">
        <v>74.318982176209289</v>
      </c>
      <c r="Y31" s="5">
        <v>0.37165229099682601</v>
      </c>
      <c r="Z31" s="5">
        <v>53.949076744626581</v>
      </c>
      <c r="AT31" s="2">
        <f t="shared" si="1"/>
        <v>0</v>
      </c>
      <c r="AU31" s="6">
        <f t="shared" si="2"/>
        <v>0</v>
      </c>
      <c r="AV31" s="2" t="str">
        <f t="shared" si="3"/>
        <v/>
      </c>
      <c r="AW31" s="2">
        <f t="shared" si="4"/>
        <v>524209.19221207633</v>
      </c>
      <c r="AX31" s="2" t="str">
        <f t="shared" si="5"/>
        <v/>
      </c>
      <c r="AY31" s="2">
        <f t="shared" si="6"/>
        <v>11755.263571161877</v>
      </c>
    </row>
    <row r="32" spans="1:51" x14ac:dyDescent="0.25">
      <c r="A32" s="5">
        <v>30</v>
      </c>
      <c r="B32" s="5">
        <v>4000</v>
      </c>
      <c r="C32" s="5">
        <v>1000</v>
      </c>
      <c r="D32" s="5">
        <v>3.5000000000000003E-2</v>
      </c>
      <c r="E32" s="5">
        <v>15</v>
      </c>
      <c r="F32" s="5">
        <v>15</v>
      </c>
      <c r="G32" s="5">
        <v>7</v>
      </c>
      <c r="I32" s="5">
        <v>-1</v>
      </c>
      <c r="J32" s="5" t="s">
        <v>26</v>
      </c>
      <c r="K32" s="5" t="s">
        <v>19</v>
      </c>
      <c r="L32" s="5" t="s">
        <v>20</v>
      </c>
      <c r="M32" s="5" t="s">
        <v>55</v>
      </c>
      <c r="N32" s="5" t="s">
        <v>17</v>
      </c>
      <c r="O32" s="5" t="s">
        <v>12</v>
      </c>
      <c r="P32" s="5">
        <v>8.8519042999999993</v>
      </c>
      <c r="Q32" s="5">
        <v>0.69490534978832608</v>
      </c>
      <c r="R32" s="5">
        <v>2.4136468512378492E-2</v>
      </c>
      <c r="U32" s="5">
        <v>820393.43745834893</v>
      </c>
      <c r="W32" s="5">
        <v>18397.123195567325</v>
      </c>
      <c r="X32" s="5">
        <v>68.804331583639907</v>
      </c>
      <c r="Y32" s="5">
        <v>0.36736312307444846</v>
      </c>
      <c r="Z32" s="5">
        <v>31.076921036546437</v>
      </c>
      <c r="AT32" s="2">
        <f t="shared" si="1"/>
        <v>0</v>
      </c>
      <c r="AU32" s="6">
        <f t="shared" si="2"/>
        <v>0</v>
      </c>
      <c r="AV32" s="2" t="str">
        <f t="shared" si="3"/>
        <v/>
      </c>
      <c r="AW32" s="2">
        <f t="shared" si="4"/>
        <v>820393.43745834893</v>
      </c>
      <c r="AX32" s="2" t="str">
        <f t="shared" si="5"/>
        <v/>
      </c>
      <c r="AY32" s="2">
        <f t="shared" si="6"/>
        <v>18397.123195567325</v>
      </c>
    </row>
    <row r="33" spans="1:51" x14ac:dyDescent="0.25">
      <c r="A33" s="5">
        <v>30</v>
      </c>
      <c r="B33" s="5">
        <v>4000</v>
      </c>
      <c r="C33" s="5">
        <v>2000</v>
      </c>
      <c r="D33" s="5">
        <v>3.5000000000000003E-2</v>
      </c>
      <c r="E33" s="5">
        <v>15</v>
      </c>
      <c r="F33" s="5">
        <v>15</v>
      </c>
      <c r="G33" s="5">
        <v>7</v>
      </c>
      <c r="I33" s="5">
        <v>-1</v>
      </c>
      <c r="J33" s="5" t="s">
        <v>26</v>
      </c>
      <c r="K33" s="5" t="s">
        <v>19</v>
      </c>
      <c r="L33" s="5" t="s">
        <v>20</v>
      </c>
      <c r="M33" s="5" t="s">
        <v>55</v>
      </c>
      <c r="N33" s="5" t="s">
        <v>17</v>
      </c>
      <c r="O33" s="5" t="s">
        <v>12</v>
      </c>
      <c r="P33" s="5">
        <v>9.533866699999999</v>
      </c>
      <c r="Q33" s="5">
        <v>0.85137715953318438</v>
      </c>
      <c r="R33" s="5">
        <v>3.2850785556608537E-2</v>
      </c>
      <c r="U33" s="5">
        <v>646155.31135688501</v>
      </c>
      <c r="W33" s="5">
        <v>14489.875617887659</v>
      </c>
      <c r="X33" s="5">
        <v>72.673768320063317</v>
      </c>
      <c r="Y33" s="5">
        <v>0.4461510808838387</v>
      </c>
      <c r="Z33" s="5">
        <v>45.117641032776696</v>
      </c>
      <c r="AT33" s="2">
        <f t="shared" si="1"/>
        <v>0</v>
      </c>
      <c r="AU33" s="6">
        <f t="shared" si="2"/>
        <v>0</v>
      </c>
      <c r="AV33" s="2" t="str">
        <f t="shared" si="3"/>
        <v/>
      </c>
      <c r="AW33" s="2">
        <f t="shared" si="4"/>
        <v>646155.31135688501</v>
      </c>
      <c r="AX33" s="2" t="str">
        <f t="shared" si="5"/>
        <v/>
      </c>
      <c r="AY33" s="2">
        <f t="shared" si="6"/>
        <v>14489.875617887659</v>
      </c>
    </row>
    <row r="34" spans="1:51" x14ac:dyDescent="0.25">
      <c r="A34" s="5">
        <v>30</v>
      </c>
      <c r="B34" s="5">
        <v>4000</v>
      </c>
      <c r="C34" s="5">
        <v>3000</v>
      </c>
      <c r="D34" s="5">
        <v>3.5000000000000003E-2</v>
      </c>
      <c r="E34" s="5">
        <v>15</v>
      </c>
      <c r="F34" s="5">
        <v>15</v>
      </c>
      <c r="G34" s="5">
        <v>7</v>
      </c>
      <c r="I34" s="5">
        <v>-1</v>
      </c>
      <c r="J34" s="5" t="s">
        <v>26</v>
      </c>
      <c r="K34" s="5" t="s">
        <v>19</v>
      </c>
      <c r="L34" s="5" t="s">
        <v>20</v>
      </c>
      <c r="M34" s="5" t="s">
        <v>55</v>
      </c>
      <c r="N34" s="5" t="s">
        <v>17</v>
      </c>
      <c r="O34" s="5" t="s">
        <v>12</v>
      </c>
      <c r="P34" s="5">
        <v>10.213800500000001</v>
      </c>
      <c r="Q34" s="5">
        <v>1.0070069426237831</v>
      </c>
      <c r="R34" s="5">
        <v>4.2045791971101996E-2</v>
      </c>
      <c r="U34" s="5">
        <v>538636.16940225242</v>
      </c>
      <c r="W34" s="5">
        <v>12078.785023904829</v>
      </c>
      <c r="X34" s="5">
        <v>75.923567399290448</v>
      </c>
      <c r="Y34" s="5">
        <v>0.51348607650576461</v>
      </c>
      <c r="Z34" s="5">
        <v>58.386126967017574</v>
      </c>
      <c r="AT34" s="2">
        <f t="shared" si="1"/>
        <v>0</v>
      </c>
      <c r="AU34" s="6">
        <f t="shared" si="2"/>
        <v>0</v>
      </c>
      <c r="AV34" s="2" t="str">
        <f t="shared" si="3"/>
        <v/>
      </c>
      <c r="AW34" s="2">
        <f t="shared" si="4"/>
        <v>538636.16940225242</v>
      </c>
      <c r="AX34" s="2" t="str">
        <f t="shared" si="5"/>
        <v/>
      </c>
      <c r="AY34" s="2">
        <f t="shared" si="6"/>
        <v>12078.785023904829</v>
      </c>
    </row>
    <row r="35" spans="1:51" x14ac:dyDescent="0.25">
      <c r="A35" s="5">
        <v>30</v>
      </c>
      <c r="B35" s="5">
        <v>4000</v>
      </c>
      <c r="C35" s="5">
        <v>4000</v>
      </c>
      <c r="D35" s="5">
        <v>3.5000000000000003E-2</v>
      </c>
      <c r="E35" s="5">
        <v>15</v>
      </c>
      <c r="F35" s="5">
        <v>15</v>
      </c>
      <c r="G35" s="5">
        <v>7</v>
      </c>
      <c r="I35" s="5">
        <v>-1</v>
      </c>
      <c r="J35" s="5" t="s">
        <v>26</v>
      </c>
      <c r="K35" s="5" t="s">
        <v>19</v>
      </c>
      <c r="L35" s="5" t="s">
        <v>20</v>
      </c>
      <c r="M35" s="5" t="s">
        <v>55</v>
      </c>
      <c r="N35" s="5" t="s">
        <v>17</v>
      </c>
      <c r="O35" s="5" t="s">
        <v>12</v>
      </c>
      <c r="P35" s="5">
        <v>10.932456200000001</v>
      </c>
      <c r="Q35" s="5">
        <v>1.16371191669949</v>
      </c>
      <c r="R35" s="5">
        <v>5.160677764583449E-2</v>
      </c>
      <c r="U35" s="5">
        <v>466325.32602014241</v>
      </c>
      <c r="W35" s="5">
        <v>10457.231957613278</v>
      </c>
      <c r="X35" s="5">
        <v>78.621488264221895</v>
      </c>
      <c r="Y35" s="5">
        <v>0.56974206215368284</v>
      </c>
      <c r="Z35" s="5">
        <v>70.069548081344408</v>
      </c>
      <c r="AT35" s="2">
        <f t="shared" si="1"/>
        <v>0</v>
      </c>
      <c r="AU35" s="6">
        <f t="shared" si="2"/>
        <v>0</v>
      </c>
      <c r="AV35" s="2" t="str">
        <f t="shared" si="3"/>
        <v/>
      </c>
      <c r="AW35" s="2">
        <f t="shared" si="4"/>
        <v>466325.32602014241</v>
      </c>
      <c r="AX35" s="2" t="str">
        <f t="shared" si="5"/>
        <v/>
      </c>
      <c r="AY35" s="2">
        <f t="shared" si="6"/>
        <v>10457.231957613278</v>
      </c>
    </row>
    <row r="36" spans="1:51" x14ac:dyDescent="0.25">
      <c r="A36" s="5">
        <v>30</v>
      </c>
      <c r="B36" s="5">
        <v>4000</v>
      </c>
      <c r="C36" s="5">
        <v>5000</v>
      </c>
      <c r="D36" s="5">
        <v>3.5000000000000003E-2</v>
      </c>
      <c r="E36" s="5">
        <v>15</v>
      </c>
      <c r="F36" s="5">
        <v>15</v>
      </c>
      <c r="G36" s="5">
        <v>7</v>
      </c>
      <c r="I36" s="5">
        <v>-1</v>
      </c>
      <c r="J36" s="5" t="s">
        <v>26</v>
      </c>
      <c r="K36" s="5" t="s">
        <v>19</v>
      </c>
      <c r="L36" s="5" t="s">
        <v>20</v>
      </c>
      <c r="M36" s="5" t="s">
        <v>55</v>
      </c>
      <c r="N36" s="5" t="s">
        <v>17</v>
      </c>
      <c r="O36" s="5" t="s">
        <v>12</v>
      </c>
      <c r="P36" s="5">
        <v>11.705000000000004</v>
      </c>
      <c r="Q36" s="5">
        <v>1.3228291008818955</v>
      </c>
      <c r="R36" s="5">
        <v>6.1451821143506356E-2</v>
      </c>
      <c r="U36" s="5">
        <v>414674.50395890162</v>
      </c>
      <c r="W36" s="5">
        <v>9298.9748419093066</v>
      </c>
      <c r="X36" s="5">
        <v>80.842629227814243</v>
      </c>
      <c r="Y36" s="5">
        <v>0.61591560242672283</v>
      </c>
      <c r="Z36" s="5">
        <v>76.690593042201215</v>
      </c>
      <c r="AT36" s="2">
        <f t="shared" si="1"/>
        <v>0</v>
      </c>
      <c r="AU36" s="6">
        <f t="shared" si="2"/>
        <v>0</v>
      </c>
      <c r="AV36" s="2" t="str">
        <f t="shared" si="3"/>
        <v/>
      </c>
      <c r="AW36" s="2">
        <f t="shared" si="4"/>
        <v>414674.50395890162</v>
      </c>
      <c r="AX36" s="2" t="str">
        <f t="shared" si="5"/>
        <v/>
      </c>
      <c r="AY36" s="2">
        <f t="shared" si="6"/>
        <v>9298.9748419093066</v>
      </c>
    </row>
    <row r="37" spans="1:51" x14ac:dyDescent="0.25">
      <c r="A37" s="5">
        <v>30</v>
      </c>
      <c r="B37" s="5">
        <v>4000</v>
      </c>
      <c r="C37" s="5">
        <v>6000</v>
      </c>
      <c r="D37" s="5">
        <v>3.5000000000000003E-2</v>
      </c>
      <c r="E37" s="5">
        <v>15</v>
      </c>
      <c r="F37" s="5">
        <v>15</v>
      </c>
      <c r="G37" s="5">
        <v>7</v>
      </c>
      <c r="I37" s="5">
        <v>-1</v>
      </c>
      <c r="J37" s="5" t="s">
        <v>26</v>
      </c>
      <c r="K37" s="5" t="s">
        <v>19</v>
      </c>
      <c r="L37" s="5" t="s">
        <v>20</v>
      </c>
      <c r="M37" s="5" t="s">
        <v>55</v>
      </c>
      <c r="N37" s="5" t="s">
        <v>17</v>
      </c>
      <c r="O37" s="5" t="s">
        <v>12</v>
      </c>
      <c r="P37" s="5">
        <v>10.773916700000001</v>
      </c>
      <c r="Q37" s="5">
        <v>1.3925264359142573</v>
      </c>
      <c r="R37" s="5">
        <v>7.1628165873239238E-2</v>
      </c>
      <c r="U37" s="5">
        <v>374691.19469839794</v>
      </c>
      <c r="W37" s="5">
        <v>8402.3588615196568</v>
      </c>
      <c r="X37" s="5">
        <v>86.19715716635767</v>
      </c>
      <c r="Y37" s="5">
        <v>0.73850337759236107</v>
      </c>
      <c r="Z37" s="5">
        <v>34232.104714834531</v>
      </c>
      <c r="AT37" s="2">
        <f t="shared" si="1"/>
        <v>0</v>
      </c>
      <c r="AU37" s="6">
        <f t="shared" si="2"/>
        <v>0</v>
      </c>
      <c r="AV37" s="2" t="str">
        <f t="shared" si="3"/>
        <v/>
      </c>
      <c r="AW37" s="2">
        <f t="shared" si="4"/>
        <v>374691.19469839794</v>
      </c>
      <c r="AX37" s="2" t="str">
        <f t="shared" si="5"/>
        <v/>
      </c>
      <c r="AY37" s="2">
        <f t="shared" si="6"/>
        <v>8402.3588615196568</v>
      </c>
    </row>
    <row r="38" spans="1:51" x14ac:dyDescent="0.25">
      <c r="A38" s="5">
        <v>30</v>
      </c>
      <c r="B38" s="5">
        <v>4000</v>
      </c>
      <c r="C38" s="5">
        <v>7000</v>
      </c>
      <c r="D38" s="5">
        <v>3.5000000000000003E-2</v>
      </c>
      <c r="E38" s="5">
        <v>15</v>
      </c>
      <c r="F38" s="5">
        <v>15</v>
      </c>
      <c r="G38" s="5">
        <v>7</v>
      </c>
      <c r="I38" s="5">
        <v>-1</v>
      </c>
      <c r="J38" s="5" t="s">
        <v>26</v>
      </c>
      <c r="K38" s="5" t="s">
        <v>19</v>
      </c>
      <c r="L38" s="5" t="s">
        <v>20</v>
      </c>
      <c r="M38" s="5" t="s">
        <v>55</v>
      </c>
      <c r="N38" s="5" t="s">
        <v>17</v>
      </c>
      <c r="O38" s="5" t="s">
        <v>12</v>
      </c>
      <c r="P38" s="5">
        <v>12.146000000000004</v>
      </c>
      <c r="Q38" s="5">
        <v>1.5869687389617115</v>
      </c>
      <c r="R38" s="5">
        <v>8.229663451890222E-2</v>
      </c>
      <c r="U38" s="5">
        <v>343571.03741238336</v>
      </c>
      <c r="W38" s="5">
        <v>7704.4969073456123</v>
      </c>
      <c r="X38" s="5">
        <v>86.653886827265822</v>
      </c>
      <c r="Y38" s="5">
        <v>0.7403810757650966</v>
      </c>
      <c r="Z38" s="5">
        <v>98.765477210583356</v>
      </c>
      <c r="AT38" s="2">
        <f t="shared" si="1"/>
        <v>0</v>
      </c>
      <c r="AU38" s="6">
        <f t="shared" si="2"/>
        <v>0</v>
      </c>
      <c r="AV38" s="2" t="str">
        <f t="shared" si="3"/>
        <v/>
      </c>
      <c r="AW38" s="2">
        <f t="shared" si="4"/>
        <v>343571.03741238336</v>
      </c>
      <c r="AX38" s="2" t="str">
        <f t="shared" si="5"/>
        <v/>
      </c>
      <c r="AY38" s="2">
        <f t="shared" si="6"/>
        <v>7704.4969073456123</v>
      </c>
    </row>
    <row r="39" spans="1:51" x14ac:dyDescent="0.25">
      <c r="A39" s="5">
        <v>30</v>
      </c>
      <c r="B39" s="5">
        <v>4000</v>
      </c>
      <c r="C39" s="5">
        <v>8000</v>
      </c>
      <c r="D39" s="5">
        <v>3.5000000000000003E-2</v>
      </c>
      <c r="E39" s="5">
        <v>15</v>
      </c>
      <c r="F39" s="5">
        <v>15</v>
      </c>
      <c r="G39" s="5">
        <v>7</v>
      </c>
      <c r="I39" s="5">
        <v>-1</v>
      </c>
      <c r="J39" s="5" t="s">
        <v>26</v>
      </c>
      <c r="K39" s="5" t="s">
        <v>19</v>
      </c>
      <c r="L39" s="5" t="s">
        <v>20</v>
      </c>
      <c r="M39" s="5" t="s">
        <v>55</v>
      </c>
      <c r="N39" s="5" t="s">
        <v>17</v>
      </c>
      <c r="O39" s="5" t="s">
        <v>12</v>
      </c>
      <c r="P39" s="5">
        <v>13.364000000000003</v>
      </c>
      <c r="Q39" s="5">
        <v>1.7721531719742394</v>
      </c>
      <c r="R39" s="5">
        <v>9.292017110035522E-2</v>
      </c>
      <c r="U39" s="5">
        <v>319652.47460428084</v>
      </c>
      <c r="W39" s="5">
        <v>7168.1289568597622</v>
      </c>
      <c r="X39" s="5">
        <v>87.282766699388461</v>
      </c>
      <c r="Y39" s="5">
        <v>0.74876742954125886</v>
      </c>
      <c r="Z39" s="5">
        <v>110.21673987493325</v>
      </c>
      <c r="AT39" s="2">
        <f t="shared" si="1"/>
        <v>0</v>
      </c>
      <c r="AU39" s="6">
        <f t="shared" si="2"/>
        <v>0</v>
      </c>
      <c r="AV39" s="2" t="str">
        <f t="shared" si="3"/>
        <v/>
      </c>
      <c r="AW39" s="2">
        <f t="shared" si="4"/>
        <v>319652.47460428084</v>
      </c>
      <c r="AX39" s="2" t="str">
        <f t="shared" si="5"/>
        <v/>
      </c>
      <c r="AY39" s="2">
        <f t="shared" si="6"/>
        <v>7168.1289568597622</v>
      </c>
    </row>
    <row r="40" spans="1:51" x14ac:dyDescent="0.25">
      <c r="A40" s="5">
        <v>30</v>
      </c>
      <c r="B40" s="5">
        <v>4000</v>
      </c>
      <c r="C40" s="5">
        <v>9000</v>
      </c>
      <c r="D40" s="5">
        <v>3.5000000000000003E-2</v>
      </c>
      <c r="E40" s="5">
        <v>15</v>
      </c>
      <c r="F40" s="5">
        <v>15</v>
      </c>
      <c r="G40" s="5">
        <v>7</v>
      </c>
      <c r="I40" s="5">
        <v>-1</v>
      </c>
      <c r="J40" s="5" t="s">
        <v>26</v>
      </c>
      <c r="K40" s="5" t="s">
        <v>19</v>
      </c>
      <c r="L40" s="5" t="s">
        <v>20</v>
      </c>
      <c r="M40" s="5" t="s">
        <v>55</v>
      </c>
      <c r="N40" s="5" t="s">
        <v>17</v>
      </c>
      <c r="O40" s="5" t="s">
        <v>12</v>
      </c>
      <c r="P40" s="5">
        <v>14.946754799999997</v>
      </c>
      <c r="Q40" s="5">
        <v>1.9799675256757401</v>
      </c>
      <c r="R40" s="5">
        <v>0.10373618879025033</v>
      </c>
      <c r="U40" s="5">
        <v>300197.53051432723</v>
      </c>
      <c r="W40" s="5">
        <v>6731.8565699247774</v>
      </c>
      <c r="X40" s="5">
        <v>87.238246544158685</v>
      </c>
      <c r="Y40" s="5">
        <v>0.74012758376216636</v>
      </c>
      <c r="Z40" s="5">
        <v>54539.41483332972</v>
      </c>
      <c r="AT40" s="2">
        <f t="shared" si="1"/>
        <v>0</v>
      </c>
      <c r="AU40" s="6">
        <f t="shared" si="2"/>
        <v>0</v>
      </c>
      <c r="AV40" s="2" t="str">
        <f t="shared" si="3"/>
        <v/>
      </c>
      <c r="AW40" s="2">
        <f t="shared" si="4"/>
        <v>300197.53051432723</v>
      </c>
      <c r="AX40" s="2" t="str">
        <f t="shared" si="5"/>
        <v/>
      </c>
      <c r="AY40" s="2">
        <f t="shared" si="6"/>
        <v>6731.8565699247774</v>
      </c>
    </row>
    <row r="41" spans="1:51" x14ac:dyDescent="0.25">
      <c r="A41" s="5">
        <v>30</v>
      </c>
      <c r="B41" s="5">
        <v>4000</v>
      </c>
      <c r="C41" s="5">
        <v>10000</v>
      </c>
      <c r="D41" s="5">
        <v>3.5000000000000003E-2</v>
      </c>
      <c r="E41" s="5">
        <v>15</v>
      </c>
      <c r="F41" s="5">
        <v>15</v>
      </c>
      <c r="G41" s="5">
        <v>7</v>
      </c>
      <c r="I41" s="5">
        <v>-1</v>
      </c>
      <c r="J41" s="5" t="s">
        <v>26</v>
      </c>
      <c r="K41" s="5" t="s">
        <v>19</v>
      </c>
      <c r="L41" s="5" t="s">
        <v>20</v>
      </c>
      <c r="M41" s="5" t="s">
        <v>55</v>
      </c>
      <c r="N41" s="5" t="s">
        <v>17</v>
      </c>
      <c r="O41" s="5" t="s">
        <v>12</v>
      </c>
      <c r="P41" s="5">
        <v>16.327924800000005</v>
      </c>
      <c r="Q41" s="5">
        <v>2.1755111712366353</v>
      </c>
      <c r="R41" s="5">
        <v>0.11447239650572537</v>
      </c>
      <c r="U41" s="5">
        <v>284526.71925419103</v>
      </c>
      <c r="W41" s="5">
        <v>6380.4424408449777</v>
      </c>
      <c r="X41" s="5">
        <v>87.485873910242915</v>
      </c>
      <c r="Y41" s="5">
        <v>0.74038707797734649</v>
      </c>
      <c r="Z41" s="5">
        <v>61303.471809563736</v>
      </c>
      <c r="AT41" s="2">
        <f t="shared" si="1"/>
        <v>0</v>
      </c>
      <c r="AU41" s="6">
        <f t="shared" si="2"/>
        <v>0</v>
      </c>
      <c r="AV41" s="2" t="str">
        <f t="shared" si="3"/>
        <v/>
      </c>
      <c r="AW41" s="2">
        <f t="shared" si="4"/>
        <v>284526.71925419103</v>
      </c>
      <c r="AX41" s="2" t="str">
        <f t="shared" si="5"/>
        <v/>
      </c>
      <c r="AY41" s="2">
        <f t="shared" si="6"/>
        <v>6380.4424408449777</v>
      </c>
    </row>
    <row r="42" spans="1:51" x14ac:dyDescent="0.25">
      <c r="A42" s="5">
        <v>30</v>
      </c>
      <c r="B42" s="5">
        <v>5000</v>
      </c>
      <c r="C42" s="5">
        <v>1000</v>
      </c>
      <c r="D42" s="5">
        <v>3.5000000000000003E-2</v>
      </c>
      <c r="E42" s="5">
        <v>15</v>
      </c>
      <c r="F42" s="5">
        <v>15</v>
      </c>
      <c r="G42" s="5">
        <v>7</v>
      </c>
      <c r="I42" s="5">
        <v>-1</v>
      </c>
      <c r="J42" s="5" t="s">
        <v>26</v>
      </c>
      <c r="K42" s="5" t="s">
        <v>19</v>
      </c>
      <c r="L42" s="5" t="s">
        <v>20</v>
      </c>
      <c r="M42" s="5" t="s">
        <v>55</v>
      </c>
      <c r="N42" s="5" t="s">
        <v>17</v>
      </c>
      <c r="O42" s="5" t="s">
        <v>12</v>
      </c>
      <c r="P42" s="5">
        <v>10.101742400000001</v>
      </c>
      <c r="Q42" s="5">
        <v>1.1027986572017809</v>
      </c>
      <c r="R42" s="5">
        <v>4.988072006566048E-2</v>
      </c>
      <c r="U42" s="5">
        <v>465928.77044371236</v>
      </c>
      <c r="W42" s="5">
        <v>10448.339295312038</v>
      </c>
      <c r="X42" s="5">
        <v>79.54799882870438</v>
      </c>
      <c r="Y42" s="5">
        <v>0.66366666224888693</v>
      </c>
      <c r="Z42" s="5">
        <v>66.906652651128354</v>
      </c>
      <c r="AT42" s="2">
        <f t="shared" si="1"/>
        <v>0</v>
      </c>
      <c r="AU42" s="6">
        <f t="shared" si="2"/>
        <v>0</v>
      </c>
      <c r="AV42" s="2" t="str">
        <f t="shared" si="3"/>
        <v/>
      </c>
      <c r="AW42" s="2">
        <f t="shared" si="4"/>
        <v>465928.77044371236</v>
      </c>
      <c r="AX42" s="2" t="str">
        <f t="shared" si="5"/>
        <v/>
      </c>
      <c r="AY42" s="2">
        <f t="shared" si="6"/>
        <v>10448.339295312038</v>
      </c>
    </row>
    <row r="43" spans="1:51" x14ac:dyDescent="0.25">
      <c r="A43" s="5">
        <v>30</v>
      </c>
      <c r="B43" s="5">
        <v>5000</v>
      </c>
      <c r="C43" s="5">
        <v>2000</v>
      </c>
      <c r="D43" s="5">
        <v>3.5000000000000003E-2</v>
      </c>
      <c r="E43" s="5">
        <v>15</v>
      </c>
      <c r="F43" s="5">
        <v>15</v>
      </c>
      <c r="G43" s="5">
        <v>7</v>
      </c>
      <c r="I43" s="5">
        <v>-1</v>
      </c>
      <c r="J43" s="5" t="s">
        <v>26</v>
      </c>
      <c r="K43" s="5" t="s">
        <v>19</v>
      </c>
      <c r="L43" s="5" t="s">
        <v>20</v>
      </c>
      <c r="M43" s="5" t="s">
        <v>55</v>
      </c>
      <c r="N43" s="5" t="s">
        <v>17</v>
      </c>
      <c r="O43" s="5" t="s">
        <v>12</v>
      </c>
      <c r="P43" s="5">
        <v>9.5753648000000009</v>
      </c>
      <c r="Q43" s="5">
        <v>1.2464120956375013</v>
      </c>
      <c r="R43" s="5">
        <v>6.4454586983470161E-2</v>
      </c>
      <c r="U43" s="5">
        <v>382478.9804011021</v>
      </c>
      <c r="W43" s="5">
        <v>8576.9980607765356</v>
      </c>
      <c r="X43" s="5">
        <v>86.495410112182995</v>
      </c>
      <c r="Y43" s="5">
        <v>0.86771820803187039</v>
      </c>
      <c r="Z43" s="5">
        <v>31526.769352212192</v>
      </c>
      <c r="AT43" s="2">
        <f t="shared" si="1"/>
        <v>0</v>
      </c>
      <c r="AU43" s="6">
        <f t="shared" si="2"/>
        <v>0</v>
      </c>
      <c r="AV43" s="2" t="str">
        <f t="shared" si="3"/>
        <v/>
      </c>
      <c r="AW43" s="2">
        <f t="shared" si="4"/>
        <v>382478.9804011021</v>
      </c>
      <c r="AX43" s="2" t="str">
        <f t="shared" si="5"/>
        <v/>
      </c>
      <c r="AY43" s="2">
        <f t="shared" si="6"/>
        <v>8576.9980607765356</v>
      </c>
    </row>
    <row r="44" spans="1:51" x14ac:dyDescent="0.25">
      <c r="A44" s="5">
        <v>30</v>
      </c>
      <c r="B44" s="5">
        <v>5000</v>
      </c>
      <c r="C44" s="5">
        <v>3000</v>
      </c>
      <c r="D44" s="5">
        <v>3.5000000000000003E-2</v>
      </c>
      <c r="E44" s="5">
        <v>15</v>
      </c>
      <c r="F44" s="5">
        <v>15</v>
      </c>
      <c r="G44" s="5">
        <v>7</v>
      </c>
      <c r="I44" s="5">
        <v>-1</v>
      </c>
      <c r="J44" s="5" t="s">
        <v>26</v>
      </c>
      <c r="K44" s="5" t="s">
        <v>19</v>
      </c>
      <c r="L44" s="5" t="s">
        <v>20</v>
      </c>
      <c r="M44" s="5" t="s">
        <v>55</v>
      </c>
      <c r="N44" s="5" t="s">
        <v>17</v>
      </c>
      <c r="O44" s="5" t="s">
        <v>12</v>
      </c>
      <c r="P44" s="5">
        <v>11.490144800000001</v>
      </c>
      <c r="Q44" s="5">
        <v>1.5247543734831364</v>
      </c>
      <c r="R44" s="5">
        <v>7.9990466893812964E-2</v>
      </c>
      <c r="U44" s="5">
        <v>326905.9389450099</v>
      </c>
      <c r="W44" s="5">
        <v>7330.7861295993025</v>
      </c>
      <c r="X44" s="5">
        <v>87.313168781822412</v>
      </c>
      <c r="Y44" s="5">
        <v>0.88601030586933605</v>
      </c>
      <c r="Z44" s="5">
        <v>41966.983272097583</v>
      </c>
      <c r="AT44" s="2">
        <f t="shared" si="1"/>
        <v>0</v>
      </c>
      <c r="AU44" s="6">
        <f t="shared" si="2"/>
        <v>0</v>
      </c>
      <c r="AV44" s="2" t="str">
        <f t="shared" si="3"/>
        <v/>
      </c>
      <c r="AW44" s="2">
        <f t="shared" si="4"/>
        <v>326905.9389450099</v>
      </c>
      <c r="AX44" s="2" t="str">
        <f t="shared" si="5"/>
        <v/>
      </c>
      <c r="AY44" s="2">
        <f t="shared" si="6"/>
        <v>7330.7861295993025</v>
      </c>
    </row>
    <row r="45" spans="1:51" x14ac:dyDescent="0.25">
      <c r="A45" s="5">
        <v>30</v>
      </c>
      <c r="B45" s="5">
        <v>5000</v>
      </c>
      <c r="C45" s="5">
        <v>4000</v>
      </c>
      <c r="D45" s="5">
        <v>3.5000000000000003E-2</v>
      </c>
      <c r="E45" s="5">
        <v>15</v>
      </c>
      <c r="F45" s="5">
        <v>15</v>
      </c>
      <c r="G45" s="5">
        <v>7</v>
      </c>
      <c r="I45" s="5">
        <v>-1</v>
      </c>
      <c r="J45" s="5" t="s">
        <v>26</v>
      </c>
      <c r="K45" s="5" t="s">
        <v>19</v>
      </c>
      <c r="L45" s="5" t="s">
        <v>20</v>
      </c>
      <c r="M45" s="5" t="s">
        <v>55</v>
      </c>
      <c r="N45" s="5" t="s">
        <v>17</v>
      </c>
      <c r="O45" s="5" t="s">
        <v>12</v>
      </c>
      <c r="P45" s="5">
        <v>13.030028600000003</v>
      </c>
      <c r="Q45" s="5">
        <v>1.781891812210098</v>
      </c>
      <c r="R45" s="5">
        <v>9.557948412793936E-2</v>
      </c>
      <c r="U45" s="5">
        <v>289040.85151806887</v>
      </c>
      <c r="W45" s="5">
        <v>6481.6707583665484</v>
      </c>
      <c r="X45" s="5">
        <v>88.609686429846278</v>
      </c>
      <c r="Y45" s="5">
        <v>0.92174206356844424</v>
      </c>
      <c r="Z45" s="5">
        <v>126.86995777240432</v>
      </c>
      <c r="AT45" s="2">
        <f t="shared" si="1"/>
        <v>0</v>
      </c>
      <c r="AU45" s="6">
        <f t="shared" si="2"/>
        <v>0</v>
      </c>
      <c r="AV45" s="2" t="str">
        <f t="shared" si="3"/>
        <v/>
      </c>
      <c r="AW45" s="2">
        <f t="shared" si="4"/>
        <v>289040.85151806887</v>
      </c>
      <c r="AX45" s="2" t="str">
        <f t="shared" si="5"/>
        <v/>
      </c>
      <c r="AY45" s="2">
        <f t="shared" si="6"/>
        <v>6481.6707583665484</v>
      </c>
    </row>
    <row r="46" spans="1:51" x14ac:dyDescent="0.25">
      <c r="A46" s="5">
        <v>30</v>
      </c>
      <c r="B46" s="5">
        <v>5000</v>
      </c>
      <c r="C46" s="5">
        <v>5000</v>
      </c>
      <c r="D46" s="5">
        <v>3.5000000000000003E-2</v>
      </c>
      <c r="E46" s="5">
        <v>15</v>
      </c>
      <c r="F46" s="5">
        <v>15</v>
      </c>
      <c r="G46" s="5">
        <v>7</v>
      </c>
      <c r="I46" s="5">
        <v>-1</v>
      </c>
      <c r="J46" s="5" t="s">
        <v>26</v>
      </c>
      <c r="K46" s="5" t="s">
        <v>19</v>
      </c>
      <c r="L46" s="5" t="s">
        <v>20</v>
      </c>
      <c r="M46" s="5" t="s">
        <v>55</v>
      </c>
      <c r="N46" s="5" t="s">
        <v>17</v>
      </c>
      <c r="O46" s="5" t="s">
        <v>12</v>
      </c>
      <c r="P46" s="5">
        <v>13.6560743</v>
      </c>
      <c r="Q46" s="5">
        <v>1.9850156867821667</v>
      </c>
      <c r="R46" s="5">
        <v>0.11136139505119985</v>
      </c>
      <c r="U46" s="5">
        <v>261003.89996559016</v>
      </c>
      <c r="W46" s="5">
        <v>5852.9489424813592</v>
      </c>
      <c r="X46" s="5">
        <v>91.334839265977564</v>
      </c>
      <c r="Y46" s="5">
        <v>1.0060733269447051</v>
      </c>
      <c r="Z46" s="5">
        <v>145.20616611229963</v>
      </c>
      <c r="AT46" s="2">
        <f t="shared" si="1"/>
        <v>0</v>
      </c>
      <c r="AU46" s="6">
        <f t="shared" si="2"/>
        <v>0</v>
      </c>
      <c r="AV46" s="2" t="str">
        <f t="shared" si="3"/>
        <v/>
      </c>
      <c r="AW46" s="2">
        <f t="shared" si="4"/>
        <v>261003.89996559016</v>
      </c>
      <c r="AX46" s="2" t="str">
        <f t="shared" si="5"/>
        <v/>
      </c>
      <c r="AY46" s="2">
        <f t="shared" si="6"/>
        <v>5852.9489424813592</v>
      </c>
    </row>
    <row r="47" spans="1:51" x14ac:dyDescent="0.25">
      <c r="A47" s="5">
        <v>30</v>
      </c>
      <c r="B47" s="5">
        <v>5000</v>
      </c>
      <c r="C47" s="5">
        <v>6000</v>
      </c>
      <c r="D47" s="5">
        <v>3.5000000000000003E-2</v>
      </c>
      <c r="E47" s="5">
        <v>15</v>
      </c>
      <c r="F47" s="5">
        <v>15</v>
      </c>
      <c r="G47" s="5">
        <v>7</v>
      </c>
      <c r="I47" s="5">
        <v>-1</v>
      </c>
      <c r="J47" s="5" t="s">
        <v>26</v>
      </c>
      <c r="K47" s="5" t="s">
        <v>19</v>
      </c>
      <c r="L47" s="5" t="s">
        <v>20</v>
      </c>
      <c r="M47" s="5" t="s">
        <v>55</v>
      </c>
      <c r="N47" s="5" t="s">
        <v>17</v>
      </c>
      <c r="O47" s="5" t="s">
        <v>12</v>
      </c>
      <c r="P47" s="5">
        <v>14.228580500000001</v>
      </c>
      <c r="Q47" s="5">
        <v>2.1844477821356789</v>
      </c>
      <c r="R47" s="5">
        <v>0.12748304555954831</v>
      </c>
      <c r="U47" s="5">
        <v>239250.87428138425</v>
      </c>
      <c r="W47" s="5">
        <v>5365.1426350241609</v>
      </c>
      <c r="X47" s="5">
        <v>93.87260112867591</v>
      </c>
      <c r="Y47" s="5">
        <v>1.0856814006371769</v>
      </c>
      <c r="Z47" s="5">
        <v>163.0366348727905</v>
      </c>
      <c r="AT47" s="2">
        <f t="shared" si="1"/>
        <v>0</v>
      </c>
      <c r="AU47" s="6">
        <f t="shared" si="2"/>
        <v>0</v>
      </c>
      <c r="AV47" s="2" t="str">
        <f t="shared" si="3"/>
        <v/>
      </c>
      <c r="AW47" s="2">
        <f t="shared" si="4"/>
        <v>239250.87428138425</v>
      </c>
      <c r="AX47" s="2" t="str">
        <f t="shared" si="5"/>
        <v/>
      </c>
      <c r="AY47" s="2">
        <f t="shared" si="6"/>
        <v>5365.1426350241609</v>
      </c>
    </row>
    <row r="48" spans="1:51" x14ac:dyDescent="0.25">
      <c r="A48" s="5">
        <v>30</v>
      </c>
      <c r="B48" s="5">
        <v>5000</v>
      </c>
      <c r="C48" s="5">
        <v>7000</v>
      </c>
      <c r="D48" s="5">
        <v>3.5000000000000003E-2</v>
      </c>
      <c r="E48" s="5">
        <v>15</v>
      </c>
      <c r="F48" s="5">
        <v>15</v>
      </c>
      <c r="G48" s="5">
        <v>7</v>
      </c>
      <c r="I48" s="5">
        <v>-1</v>
      </c>
      <c r="J48" s="5" t="s">
        <v>26</v>
      </c>
      <c r="K48" s="5" t="s">
        <v>19</v>
      </c>
      <c r="L48" s="5" t="s">
        <v>20</v>
      </c>
      <c r="M48" s="5" t="s">
        <v>55</v>
      </c>
      <c r="N48" s="5" t="s">
        <v>17</v>
      </c>
      <c r="O48" s="5" t="s">
        <v>12</v>
      </c>
      <c r="P48" s="5">
        <v>14.834522399999992</v>
      </c>
      <c r="Q48" s="5">
        <v>2.385468279465647</v>
      </c>
      <c r="R48" s="5">
        <v>0.14388878294322599</v>
      </c>
      <c r="U48" s="5">
        <v>221934.58525541998</v>
      </c>
      <c r="W48" s="5">
        <v>4976.8290674660466</v>
      </c>
      <c r="X48" s="5">
        <v>96.0991536668691</v>
      </c>
      <c r="Y48" s="5">
        <v>1.1559695477600243</v>
      </c>
      <c r="Z48" s="5">
        <v>175.29694093045151</v>
      </c>
      <c r="AT48" s="2">
        <f t="shared" si="1"/>
        <v>0</v>
      </c>
      <c r="AU48" s="6">
        <f t="shared" si="2"/>
        <v>0</v>
      </c>
      <c r="AV48" s="2" t="str">
        <f t="shared" si="3"/>
        <v/>
      </c>
      <c r="AW48" s="2">
        <f t="shared" si="4"/>
        <v>221934.58525541998</v>
      </c>
      <c r="AX48" s="2" t="str">
        <f t="shared" si="5"/>
        <v/>
      </c>
      <c r="AY48" s="2">
        <f t="shared" si="6"/>
        <v>4976.8290674660466</v>
      </c>
    </row>
    <row r="49" spans="1:51" x14ac:dyDescent="0.25">
      <c r="A49" s="5">
        <v>30</v>
      </c>
      <c r="B49" s="5">
        <v>5000</v>
      </c>
      <c r="C49" s="5">
        <v>8000</v>
      </c>
      <c r="D49" s="5">
        <v>3.5000000000000003E-2</v>
      </c>
      <c r="E49" s="5">
        <v>15</v>
      </c>
      <c r="F49" s="5">
        <v>15</v>
      </c>
      <c r="G49" s="5">
        <v>7</v>
      </c>
      <c r="I49" s="5">
        <v>-1</v>
      </c>
      <c r="J49" s="5" t="s">
        <v>26</v>
      </c>
      <c r="K49" s="5" t="s">
        <v>19</v>
      </c>
      <c r="L49" s="5" t="s">
        <v>20</v>
      </c>
      <c r="M49" s="5" t="s">
        <v>55</v>
      </c>
      <c r="N49" s="5" t="s">
        <v>17</v>
      </c>
      <c r="O49" s="5" t="s">
        <v>12</v>
      </c>
      <c r="P49" s="5">
        <v>15.426476699999993</v>
      </c>
      <c r="Q49" s="5">
        <v>2.5851662935088444</v>
      </c>
      <c r="R49" s="5">
        <v>0.16054655269131315</v>
      </c>
      <c r="U49" s="5">
        <v>207819.20038704315</v>
      </c>
      <c r="W49" s="5">
        <v>4660.2949967147097</v>
      </c>
      <c r="X49" s="5">
        <v>98.143797280110022</v>
      </c>
      <c r="Y49" s="5">
        <v>1.2209225448625851</v>
      </c>
      <c r="Z49" s="5">
        <v>195.16031456069453</v>
      </c>
      <c r="AT49" s="2">
        <f t="shared" si="1"/>
        <v>0</v>
      </c>
      <c r="AU49" s="6">
        <f t="shared" si="2"/>
        <v>0</v>
      </c>
      <c r="AV49" s="2" t="str">
        <f t="shared" si="3"/>
        <v/>
      </c>
      <c r="AW49" s="2">
        <f t="shared" si="4"/>
        <v>207819.20038704315</v>
      </c>
      <c r="AX49" s="2" t="str">
        <f t="shared" si="5"/>
        <v/>
      </c>
      <c r="AY49" s="2">
        <f t="shared" si="6"/>
        <v>4660.2949967147097</v>
      </c>
    </row>
    <row r="50" spans="1:51" x14ac:dyDescent="0.25">
      <c r="A50" s="5">
        <v>30</v>
      </c>
      <c r="B50" s="5">
        <v>5000</v>
      </c>
      <c r="C50" s="5">
        <v>9000</v>
      </c>
      <c r="D50" s="5">
        <v>3.5000000000000003E-2</v>
      </c>
      <c r="E50" s="5">
        <v>15</v>
      </c>
      <c r="F50" s="5">
        <v>15</v>
      </c>
      <c r="G50" s="5">
        <v>7</v>
      </c>
      <c r="I50" s="5">
        <v>-1</v>
      </c>
      <c r="J50" s="5" t="s">
        <v>26</v>
      </c>
      <c r="K50" s="5" t="s">
        <v>19</v>
      </c>
      <c r="L50" s="5" t="s">
        <v>20</v>
      </c>
      <c r="M50" s="5" t="s">
        <v>55</v>
      </c>
      <c r="N50" s="5" t="s">
        <v>17</v>
      </c>
      <c r="O50" s="5" t="s">
        <v>12</v>
      </c>
      <c r="P50" s="5">
        <v>14.081999999999994</v>
      </c>
      <c r="Q50" s="5">
        <v>2.6404226730634002</v>
      </c>
      <c r="R50" s="5">
        <v>0.17724500421964792</v>
      </c>
      <c r="U50" s="5">
        <v>195844.46008940769</v>
      </c>
      <c r="W50" s="5">
        <v>4391.7643595450172</v>
      </c>
      <c r="X50" s="5">
        <v>104.00131247298324</v>
      </c>
      <c r="Y50" s="5">
        <v>1.4234286334134032</v>
      </c>
      <c r="Z50" s="5">
        <v>205.63499685815643</v>
      </c>
      <c r="AT50" s="2">
        <f t="shared" si="1"/>
        <v>0</v>
      </c>
      <c r="AU50" s="6">
        <f t="shared" si="2"/>
        <v>0</v>
      </c>
      <c r="AV50" s="2" t="str">
        <f t="shared" si="3"/>
        <v/>
      </c>
      <c r="AW50" s="2">
        <f t="shared" si="4"/>
        <v>195844.46008940769</v>
      </c>
      <c r="AX50" s="2" t="str">
        <f t="shared" si="5"/>
        <v/>
      </c>
      <c r="AY50" s="2">
        <f t="shared" si="6"/>
        <v>4391.7643595450172</v>
      </c>
    </row>
    <row r="51" spans="1:51" x14ac:dyDescent="0.25">
      <c r="A51" s="5">
        <v>30</v>
      </c>
      <c r="B51" s="5">
        <v>5000</v>
      </c>
      <c r="C51" s="5">
        <v>10000</v>
      </c>
      <c r="D51" s="5">
        <v>3.5000000000000003E-2</v>
      </c>
      <c r="E51" s="5">
        <v>15</v>
      </c>
      <c r="F51" s="5">
        <v>15</v>
      </c>
      <c r="G51" s="5">
        <v>7</v>
      </c>
      <c r="I51" s="5">
        <v>-1</v>
      </c>
      <c r="J51" s="5" t="s">
        <v>26</v>
      </c>
      <c r="K51" s="5" t="s">
        <v>19</v>
      </c>
      <c r="L51" s="5" t="s">
        <v>20</v>
      </c>
      <c r="M51" s="5" t="s">
        <v>55</v>
      </c>
      <c r="N51" s="5" t="s">
        <v>17</v>
      </c>
      <c r="O51" s="5" t="s">
        <v>12</v>
      </c>
      <c r="P51" s="5">
        <v>15.404999999999996</v>
      </c>
      <c r="Q51" s="5">
        <v>2.8973835502918872</v>
      </c>
      <c r="R51" s="5">
        <v>0.19490714847994531</v>
      </c>
      <c r="U51" s="5">
        <v>185591.56511117925</v>
      </c>
      <c r="W51" s="5">
        <v>4161.8456846589097</v>
      </c>
      <c r="X51" s="5">
        <v>104.16846679388313</v>
      </c>
      <c r="Y51" s="5">
        <v>1.4197291369494311</v>
      </c>
      <c r="Z51" s="5">
        <v>223.05141054304295</v>
      </c>
      <c r="AT51" s="2">
        <f t="shared" si="1"/>
        <v>0</v>
      </c>
      <c r="AU51" s="6">
        <f t="shared" si="2"/>
        <v>0</v>
      </c>
      <c r="AV51" s="2" t="str">
        <f t="shared" si="3"/>
        <v/>
      </c>
      <c r="AW51" s="2">
        <f t="shared" si="4"/>
        <v>185591.56511117925</v>
      </c>
      <c r="AX51" s="2" t="str">
        <f t="shared" si="5"/>
        <v/>
      </c>
      <c r="AY51" s="2">
        <f t="shared" si="6"/>
        <v>4161.8456846589097</v>
      </c>
    </row>
    <row r="52" spans="1:51" x14ac:dyDescent="0.25">
      <c r="A52" s="5">
        <v>30</v>
      </c>
      <c r="B52" s="5">
        <v>6000</v>
      </c>
      <c r="C52" s="5">
        <v>1000</v>
      </c>
      <c r="D52" s="5">
        <v>3.5000000000000003E-2</v>
      </c>
      <c r="E52" s="5">
        <v>15</v>
      </c>
      <c r="F52" s="5">
        <v>15</v>
      </c>
      <c r="G52" s="5">
        <v>7</v>
      </c>
      <c r="I52" s="5">
        <v>-1</v>
      </c>
      <c r="J52" s="5" t="s">
        <v>26</v>
      </c>
      <c r="K52" s="5" t="s">
        <v>19</v>
      </c>
      <c r="L52" s="5" t="s">
        <v>20</v>
      </c>
      <c r="M52" s="5" t="s">
        <v>55</v>
      </c>
      <c r="N52" s="5" t="s">
        <v>17</v>
      </c>
      <c r="O52" s="5" t="s">
        <v>12</v>
      </c>
      <c r="P52" s="5">
        <v>12.201742400000002</v>
      </c>
      <c r="Q52" s="5">
        <v>1.6696235044770378</v>
      </c>
      <c r="R52" s="5">
        <v>8.9597033735774309E-2</v>
      </c>
      <c r="U52" s="5">
        <v>298781.87441520765</v>
      </c>
      <c r="W52" s="5">
        <v>6700.1108263962269</v>
      </c>
      <c r="X52" s="5">
        <v>88.635846224545759</v>
      </c>
      <c r="Y52" s="5">
        <v>0.99976623636939987</v>
      </c>
      <c r="Z52" s="5">
        <v>121.58695581107045</v>
      </c>
      <c r="AT52" s="2">
        <f t="shared" si="1"/>
        <v>0</v>
      </c>
      <c r="AU52" s="6">
        <f t="shared" si="2"/>
        <v>0</v>
      </c>
      <c r="AV52" s="2" t="str">
        <f t="shared" si="3"/>
        <v/>
      </c>
      <c r="AW52" s="2">
        <f t="shared" si="4"/>
        <v>298781.87441520765</v>
      </c>
      <c r="AX52" s="2" t="str">
        <f t="shared" si="5"/>
        <v/>
      </c>
      <c r="AY52" s="2">
        <f t="shared" si="6"/>
        <v>6700.1108263962269</v>
      </c>
    </row>
    <row r="53" spans="1:51" x14ac:dyDescent="0.25">
      <c r="A53" s="5">
        <v>30</v>
      </c>
      <c r="B53" s="5">
        <v>6000</v>
      </c>
      <c r="C53" s="5">
        <v>2000</v>
      </c>
      <c r="D53" s="5">
        <v>3.5000000000000003E-2</v>
      </c>
      <c r="E53" s="5">
        <v>15</v>
      </c>
      <c r="F53" s="5">
        <v>15</v>
      </c>
      <c r="G53" s="5">
        <v>7</v>
      </c>
      <c r="I53" s="5">
        <v>-1</v>
      </c>
      <c r="J53" s="5" t="s">
        <v>26</v>
      </c>
      <c r="K53" s="5" t="s">
        <v>19</v>
      </c>
      <c r="L53" s="5" t="s">
        <v>20</v>
      </c>
      <c r="M53" s="5" t="s">
        <v>55</v>
      </c>
      <c r="N53" s="5" t="s">
        <v>17</v>
      </c>
      <c r="O53" s="5" t="s">
        <v>12</v>
      </c>
      <c r="P53" s="5">
        <v>12.6498005</v>
      </c>
      <c r="Q53" s="5">
        <v>1.9140773675945182</v>
      </c>
      <c r="R53" s="5">
        <v>0.11053986114605104</v>
      </c>
      <c r="U53" s="5">
        <v>255477.8133331135</v>
      </c>
      <c r="W53" s="5">
        <v>5729.0277944989793</v>
      </c>
      <c r="X53" s="5">
        <v>93.187921270049173</v>
      </c>
      <c r="Y53" s="5">
        <v>1.18127854918251</v>
      </c>
      <c r="Z53" s="5">
        <v>153.75229196742575</v>
      </c>
      <c r="AT53" s="2">
        <f t="shared" si="1"/>
        <v>0</v>
      </c>
      <c r="AU53" s="6">
        <f t="shared" si="2"/>
        <v>0</v>
      </c>
      <c r="AV53" s="2" t="str">
        <f t="shared" si="3"/>
        <v/>
      </c>
      <c r="AW53" s="2">
        <f t="shared" si="4"/>
        <v>255477.8133331135</v>
      </c>
      <c r="AX53" s="2" t="str">
        <f t="shared" si="5"/>
        <v/>
      </c>
      <c r="AY53" s="2">
        <f t="shared" si="6"/>
        <v>5729.0277944989793</v>
      </c>
    </row>
    <row r="54" spans="1:51" x14ac:dyDescent="0.25">
      <c r="A54" s="5">
        <v>30</v>
      </c>
      <c r="B54" s="5">
        <v>6000</v>
      </c>
      <c r="C54" s="5">
        <v>3000</v>
      </c>
      <c r="D54" s="5">
        <v>3.5000000000000003E-2</v>
      </c>
      <c r="E54" s="5">
        <v>15</v>
      </c>
      <c r="F54" s="5">
        <v>15</v>
      </c>
      <c r="G54" s="5">
        <v>7</v>
      </c>
      <c r="I54" s="5">
        <v>-1</v>
      </c>
      <c r="J54" s="5" t="s">
        <v>26</v>
      </c>
      <c r="K54" s="5" t="s">
        <v>19</v>
      </c>
      <c r="L54" s="5" t="s">
        <v>20</v>
      </c>
      <c r="M54" s="5" t="s">
        <v>55</v>
      </c>
      <c r="N54" s="5" t="s">
        <v>17</v>
      </c>
      <c r="O54" s="5" t="s">
        <v>12</v>
      </c>
      <c r="P54" s="5">
        <v>13.1102486</v>
      </c>
      <c r="Q54" s="5">
        <v>2.1579149059759657</v>
      </c>
      <c r="R54" s="5">
        <v>0.1323241782230766</v>
      </c>
      <c r="U54" s="5">
        <v>224503.38740700981</v>
      </c>
      <c r="W54" s="5">
        <v>5034.4338306078016</v>
      </c>
      <c r="X54" s="5">
        <v>97.246085793439462</v>
      </c>
      <c r="Y54" s="5">
        <v>1.3475619642828964</v>
      </c>
      <c r="Z54" s="5">
        <v>181.37434037053552</v>
      </c>
      <c r="AT54" s="2">
        <f t="shared" si="1"/>
        <v>0</v>
      </c>
      <c r="AU54" s="6">
        <f t="shared" si="2"/>
        <v>0</v>
      </c>
      <c r="AV54" s="2" t="str">
        <f t="shared" si="3"/>
        <v/>
      </c>
      <c r="AW54" s="2">
        <f t="shared" si="4"/>
        <v>224503.38740700981</v>
      </c>
      <c r="AX54" s="2" t="str">
        <f t="shared" si="5"/>
        <v/>
      </c>
      <c r="AY54" s="2">
        <f t="shared" si="6"/>
        <v>5034.4338306078016</v>
      </c>
    </row>
    <row r="55" spans="1:51" x14ac:dyDescent="0.25">
      <c r="A55" s="5">
        <v>30</v>
      </c>
      <c r="B55" s="5">
        <v>6000</v>
      </c>
      <c r="C55" s="5">
        <v>4000</v>
      </c>
      <c r="D55" s="5">
        <v>3.5000000000000003E-2</v>
      </c>
      <c r="E55" s="5">
        <v>15</v>
      </c>
      <c r="F55" s="5">
        <v>15</v>
      </c>
      <c r="G55" s="5">
        <v>7</v>
      </c>
      <c r="I55" s="5">
        <v>-1</v>
      </c>
      <c r="J55" s="5" t="s">
        <v>26</v>
      </c>
      <c r="K55" s="5" t="s">
        <v>19</v>
      </c>
      <c r="L55" s="5" t="s">
        <v>20</v>
      </c>
      <c r="M55" s="5" t="s">
        <v>55</v>
      </c>
      <c r="N55" s="5" t="s">
        <v>17</v>
      </c>
      <c r="O55" s="5" t="s">
        <v>12</v>
      </c>
      <c r="P55" s="5">
        <v>12.482000000000001</v>
      </c>
      <c r="Q55" s="5">
        <v>2.3247886375598825</v>
      </c>
      <c r="R55" s="5">
        <v>0.15534723402725481</v>
      </c>
      <c r="U55" s="5">
        <v>200375.00634881109</v>
      </c>
      <c r="W55" s="5">
        <v>4493.3607569219675</v>
      </c>
      <c r="X55" s="5">
        <v>103.64035709249576</v>
      </c>
      <c r="Y55" s="5">
        <v>1.6121486291695895</v>
      </c>
      <c r="Z55" s="5">
        <v>208.11174988736127</v>
      </c>
      <c r="AT55" s="2">
        <f t="shared" si="1"/>
        <v>0</v>
      </c>
      <c r="AU55" s="6">
        <f t="shared" si="2"/>
        <v>0</v>
      </c>
      <c r="AV55" s="2" t="str">
        <f t="shared" si="3"/>
        <v/>
      </c>
      <c r="AW55" s="2">
        <f t="shared" si="4"/>
        <v>200375.00634881109</v>
      </c>
      <c r="AX55" s="2" t="str">
        <f t="shared" si="5"/>
        <v/>
      </c>
      <c r="AY55" s="2">
        <f t="shared" si="6"/>
        <v>4493.3607569219675</v>
      </c>
    </row>
    <row r="56" spans="1:51" x14ac:dyDescent="0.25">
      <c r="A56" s="5">
        <v>30</v>
      </c>
      <c r="B56" s="5">
        <v>6000</v>
      </c>
      <c r="C56" s="5">
        <v>5000</v>
      </c>
      <c r="D56" s="5">
        <v>3.5000000000000003E-2</v>
      </c>
      <c r="E56" s="5">
        <v>15</v>
      </c>
      <c r="F56" s="5">
        <v>15</v>
      </c>
      <c r="G56" s="5">
        <v>7</v>
      </c>
      <c r="I56" s="5">
        <v>-1</v>
      </c>
      <c r="J56" s="5" t="s">
        <v>26</v>
      </c>
      <c r="K56" s="5" t="s">
        <v>19</v>
      </c>
      <c r="L56" s="5" t="s">
        <v>20</v>
      </c>
      <c r="M56" s="5" t="s">
        <v>55</v>
      </c>
      <c r="N56" s="5" t="s">
        <v>17</v>
      </c>
      <c r="O56" s="5" t="s">
        <v>12</v>
      </c>
      <c r="P56" s="5">
        <v>14.400754799999993</v>
      </c>
      <c r="Q56" s="5">
        <v>2.6827097390922439</v>
      </c>
      <c r="R56" s="5">
        <v>0.1792893531733051</v>
      </c>
      <c r="U56" s="5">
        <v>182131.16151503945</v>
      </c>
      <c r="W56" s="5">
        <v>4084.2469760907411</v>
      </c>
      <c r="X56" s="5">
        <v>103.65139429687822</v>
      </c>
      <c r="Y56" s="5">
        <v>1.6033986803611331</v>
      </c>
      <c r="Z56" s="5">
        <v>69267.631610019889</v>
      </c>
      <c r="AT56" s="2">
        <f t="shared" si="1"/>
        <v>0</v>
      </c>
      <c r="AU56" s="6">
        <f t="shared" si="2"/>
        <v>0</v>
      </c>
      <c r="AV56" s="2" t="str">
        <f t="shared" si="3"/>
        <v/>
      </c>
      <c r="AW56" s="2">
        <f t="shared" si="4"/>
        <v>182131.16151503945</v>
      </c>
      <c r="AX56" s="2" t="str">
        <f t="shared" si="5"/>
        <v/>
      </c>
      <c r="AY56" s="2">
        <f t="shared" si="6"/>
        <v>4084.2469760907411</v>
      </c>
    </row>
    <row r="57" spans="1:51" x14ac:dyDescent="0.25">
      <c r="A57" s="5">
        <v>30</v>
      </c>
      <c r="B57" s="5">
        <v>6000</v>
      </c>
      <c r="C57" s="5">
        <v>6000</v>
      </c>
      <c r="D57" s="5">
        <v>3.5000000000000003E-2</v>
      </c>
      <c r="E57" s="5">
        <v>15</v>
      </c>
      <c r="F57" s="5">
        <v>15</v>
      </c>
      <c r="G57" s="5">
        <v>7</v>
      </c>
      <c r="I57" s="5">
        <v>-1</v>
      </c>
      <c r="J57" s="5" t="s">
        <v>26</v>
      </c>
      <c r="K57" s="5" t="s">
        <v>19</v>
      </c>
      <c r="L57" s="5" t="s">
        <v>20</v>
      </c>
      <c r="M57" s="5" t="s">
        <v>55</v>
      </c>
      <c r="N57" s="5" t="s">
        <v>17</v>
      </c>
      <c r="O57" s="5" t="s">
        <v>12</v>
      </c>
      <c r="P57" s="5">
        <v>15.299999999999992</v>
      </c>
      <c r="Q57" s="5">
        <v>2.951219849287563</v>
      </c>
      <c r="R57" s="5">
        <v>0.20196984730018325</v>
      </c>
      <c r="U57" s="5">
        <v>168961.70937146118</v>
      </c>
      <c r="W57" s="5">
        <v>3788.9252165040953</v>
      </c>
      <c r="X57" s="5">
        <v>105.54817329884224</v>
      </c>
      <c r="Y57" s="5">
        <v>1.6908441593460863</v>
      </c>
      <c r="Z57" s="5">
        <v>64773.586342505085</v>
      </c>
      <c r="AT57" s="2">
        <f t="shared" si="1"/>
        <v>0</v>
      </c>
      <c r="AU57" s="6">
        <f t="shared" si="2"/>
        <v>0</v>
      </c>
      <c r="AV57" s="2" t="str">
        <f t="shared" si="3"/>
        <v/>
      </c>
      <c r="AW57" s="2">
        <f t="shared" si="4"/>
        <v>168961.70937146118</v>
      </c>
      <c r="AX57" s="2" t="str">
        <f t="shared" si="5"/>
        <v/>
      </c>
      <c r="AY57" s="2">
        <f t="shared" si="6"/>
        <v>3788.9252165040953</v>
      </c>
    </row>
    <row r="58" spans="1:51" x14ac:dyDescent="0.25">
      <c r="A58" s="5">
        <v>30</v>
      </c>
      <c r="B58" s="5">
        <v>6000</v>
      </c>
      <c r="C58" s="5">
        <v>7000</v>
      </c>
      <c r="D58" s="5">
        <v>3.5000000000000003E-2</v>
      </c>
      <c r="E58" s="5">
        <v>15</v>
      </c>
      <c r="F58" s="5">
        <v>15</v>
      </c>
      <c r="G58" s="5">
        <v>7</v>
      </c>
      <c r="I58" s="5">
        <v>-1</v>
      </c>
      <c r="J58" s="5" t="s">
        <v>26</v>
      </c>
      <c r="K58" s="5" t="s">
        <v>19</v>
      </c>
      <c r="L58" s="5" t="s">
        <v>20</v>
      </c>
      <c r="M58" s="5" t="s">
        <v>55</v>
      </c>
      <c r="N58" s="5" t="s">
        <v>17</v>
      </c>
      <c r="O58" s="5" t="s">
        <v>12</v>
      </c>
      <c r="P58" s="5">
        <v>18.206410499999993</v>
      </c>
      <c r="Q58" s="5">
        <v>3.3917505189622044</v>
      </c>
      <c r="R58" s="5">
        <v>0.22667953240411418</v>
      </c>
      <c r="U58" s="5">
        <v>157436.64897440007</v>
      </c>
      <c r="W58" s="5">
        <v>3530.4785416769914</v>
      </c>
      <c r="X58" s="5">
        <v>103.65277374869787</v>
      </c>
      <c r="Y58" s="5">
        <v>1.591254219183087</v>
      </c>
      <c r="Z58" s="5">
        <v>95837.739525920391</v>
      </c>
      <c r="AT58" s="2">
        <f t="shared" si="1"/>
        <v>0</v>
      </c>
      <c r="AU58" s="6">
        <f t="shared" si="2"/>
        <v>0</v>
      </c>
      <c r="AV58" s="2" t="str">
        <f t="shared" si="3"/>
        <v/>
      </c>
      <c r="AW58" s="2">
        <f t="shared" si="4"/>
        <v>157436.64897440007</v>
      </c>
      <c r="AX58" s="2" t="str">
        <f t="shared" si="5"/>
        <v/>
      </c>
      <c r="AY58" s="2">
        <f t="shared" si="6"/>
        <v>3530.4785416769914</v>
      </c>
    </row>
    <row r="59" spans="1:51" x14ac:dyDescent="0.25">
      <c r="A59" s="5">
        <v>30</v>
      </c>
      <c r="B59" s="5">
        <v>6000</v>
      </c>
      <c r="C59" s="5">
        <v>8000</v>
      </c>
      <c r="D59" s="5">
        <v>3.5000000000000003E-2</v>
      </c>
      <c r="E59" s="5">
        <v>15</v>
      </c>
      <c r="F59" s="5">
        <v>15</v>
      </c>
      <c r="G59" s="5">
        <v>7</v>
      </c>
      <c r="I59" s="5">
        <v>-1</v>
      </c>
      <c r="J59" s="5" t="s">
        <v>26</v>
      </c>
      <c r="K59" s="5" t="s">
        <v>19</v>
      </c>
      <c r="L59" s="5" t="s">
        <v>20</v>
      </c>
      <c r="M59" s="5" t="s">
        <v>55</v>
      </c>
      <c r="N59" s="5" t="s">
        <v>17</v>
      </c>
      <c r="O59" s="5" t="s">
        <v>12</v>
      </c>
      <c r="P59" s="5">
        <v>20.106372899999997</v>
      </c>
      <c r="Q59" s="5">
        <v>3.7447758506091624</v>
      </c>
      <c r="R59" s="5">
        <v>0.25023091758381</v>
      </c>
      <c r="U59" s="5">
        <v>148651.97857704587</v>
      </c>
      <c r="W59" s="5">
        <v>3333.4844457304557</v>
      </c>
      <c r="X59" s="5">
        <v>103.63946540208941</v>
      </c>
      <c r="Y59" s="5">
        <v>1.5860093153466299</v>
      </c>
      <c r="Z59" s="5">
        <v>109701.30122097133</v>
      </c>
      <c r="AT59" s="2">
        <f t="shared" si="1"/>
        <v>0</v>
      </c>
      <c r="AU59" s="6">
        <f t="shared" si="2"/>
        <v>0</v>
      </c>
      <c r="AV59" s="2" t="str">
        <f t="shared" si="3"/>
        <v/>
      </c>
      <c r="AW59" s="2">
        <f t="shared" si="4"/>
        <v>148651.97857704587</v>
      </c>
      <c r="AX59" s="2" t="str">
        <f t="shared" si="5"/>
        <v/>
      </c>
      <c r="AY59" s="2">
        <f t="shared" si="6"/>
        <v>3333.4844457304557</v>
      </c>
    </row>
    <row r="60" spans="1:51" x14ac:dyDescent="0.25">
      <c r="A60" s="5">
        <v>30</v>
      </c>
      <c r="B60" s="5">
        <v>6000</v>
      </c>
      <c r="C60" s="5">
        <v>9000</v>
      </c>
      <c r="D60" s="5">
        <v>3.5000000000000003E-2</v>
      </c>
      <c r="E60" s="5">
        <v>15</v>
      </c>
      <c r="F60" s="5">
        <v>15</v>
      </c>
      <c r="G60" s="5">
        <v>7</v>
      </c>
      <c r="I60" s="5">
        <v>-1</v>
      </c>
      <c r="J60" s="5" t="s">
        <v>26</v>
      </c>
      <c r="K60" s="5" t="s">
        <v>19</v>
      </c>
      <c r="L60" s="5" t="s">
        <v>20</v>
      </c>
      <c r="M60" s="5" t="s">
        <v>55</v>
      </c>
      <c r="N60" s="5" t="s">
        <v>17</v>
      </c>
      <c r="O60" s="5" t="s">
        <v>12</v>
      </c>
      <c r="P60" s="5">
        <v>21.010248599999997</v>
      </c>
      <c r="Q60" s="5">
        <v>4.0185544333579966</v>
      </c>
      <c r="R60" s="5">
        <v>0.2734579653567063</v>
      </c>
      <c r="U60" s="5">
        <v>141379.59988579369</v>
      </c>
      <c r="W60" s="5">
        <v>3170.4031232831667</v>
      </c>
      <c r="X60" s="5">
        <v>105.08594209730055</v>
      </c>
      <c r="Y60" s="5">
        <v>1.6505518786157038</v>
      </c>
      <c r="Z60" s="5">
        <v>298.58292548059671</v>
      </c>
      <c r="AT60" s="2">
        <f t="shared" si="1"/>
        <v>0</v>
      </c>
      <c r="AU60" s="6">
        <f t="shared" si="2"/>
        <v>0</v>
      </c>
      <c r="AV60" s="2" t="str">
        <f t="shared" si="3"/>
        <v/>
      </c>
      <c r="AW60" s="2">
        <f t="shared" si="4"/>
        <v>141379.59988579369</v>
      </c>
      <c r="AX60" s="2" t="str">
        <f t="shared" si="5"/>
        <v/>
      </c>
      <c r="AY60" s="2">
        <f t="shared" si="6"/>
        <v>3170.4031232831667</v>
      </c>
    </row>
    <row r="61" spans="1:51" x14ac:dyDescent="0.25">
      <c r="A61" s="5">
        <v>30</v>
      </c>
      <c r="B61" s="5">
        <v>6000</v>
      </c>
      <c r="C61" s="5">
        <v>10000</v>
      </c>
      <c r="D61" s="5">
        <v>3.5000000000000003E-2</v>
      </c>
      <c r="E61" s="5">
        <v>15</v>
      </c>
      <c r="F61" s="5">
        <v>15</v>
      </c>
      <c r="G61" s="5">
        <v>7</v>
      </c>
      <c r="I61" s="5">
        <v>-1</v>
      </c>
      <c r="J61" s="5" t="s">
        <v>26</v>
      </c>
      <c r="K61" s="5" t="s">
        <v>19</v>
      </c>
      <c r="L61" s="5" t="s">
        <v>20</v>
      </c>
      <c r="M61" s="5" t="s">
        <v>55</v>
      </c>
      <c r="N61" s="5" t="s">
        <v>17</v>
      </c>
      <c r="O61" s="5" t="s">
        <v>12</v>
      </c>
      <c r="P61" s="5">
        <v>17.231800499999995</v>
      </c>
      <c r="Q61" s="5">
        <v>3.9213857158336891</v>
      </c>
      <c r="R61" s="5">
        <v>0.29941566182121587</v>
      </c>
      <c r="U61" s="5">
        <v>133375.47638638775</v>
      </c>
      <c r="W61" s="5">
        <v>2990.912601580178</v>
      </c>
      <c r="X61" s="5">
        <v>115.12670368388582</v>
      </c>
      <c r="Y61" s="5">
        <v>2.113009552475658</v>
      </c>
      <c r="Z61" s="5">
        <v>350.30117434999005</v>
      </c>
      <c r="AT61" s="2">
        <f t="shared" si="1"/>
        <v>0</v>
      </c>
      <c r="AU61" s="6">
        <f t="shared" si="2"/>
        <v>0</v>
      </c>
      <c r="AV61" s="2" t="str">
        <f t="shared" si="3"/>
        <v/>
      </c>
      <c r="AW61" s="2">
        <f t="shared" si="4"/>
        <v>133375.47638638775</v>
      </c>
      <c r="AX61" s="2" t="str">
        <f t="shared" si="5"/>
        <v/>
      </c>
      <c r="AY61" s="2">
        <f t="shared" si="6"/>
        <v>2990.912601580178</v>
      </c>
    </row>
    <row r="62" spans="1:51" x14ac:dyDescent="0.25">
      <c r="A62" s="5">
        <v>30</v>
      </c>
      <c r="B62" s="5">
        <v>7000</v>
      </c>
      <c r="C62" s="5">
        <v>1000</v>
      </c>
      <c r="D62" s="5">
        <v>3.5000000000000003E-2</v>
      </c>
      <c r="E62" s="5">
        <v>15</v>
      </c>
      <c r="F62" s="5">
        <v>15</v>
      </c>
      <c r="G62" s="5">
        <v>7</v>
      </c>
      <c r="I62" s="5">
        <v>-1</v>
      </c>
      <c r="J62" s="5" t="s">
        <v>26</v>
      </c>
      <c r="K62" s="5" t="s">
        <v>19</v>
      </c>
      <c r="L62" s="5" t="s">
        <v>20</v>
      </c>
      <c r="M62" s="5" t="s">
        <v>55</v>
      </c>
      <c r="N62" s="5" t="s">
        <v>17</v>
      </c>
      <c r="O62" s="5" t="s">
        <v>12</v>
      </c>
      <c r="P62" s="5">
        <v>12.9787424</v>
      </c>
      <c r="Q62" s="5">
        <v>2.2528038033990581</v>
      </c>
      <c r="R62" s="5">
        <v>0.14339426715010847</v>
      </c>
      <c r="U62" s="5">
        <v>211260.25403822184</v>
      </c>
      <c r="W62" s="5">
        <v>4737.4597874758565</v>
      </c>
      <c r="X62" s="5">
        <v>99.931922870892819</v>
      </c>
      <c r="Y62" s="5">
        <v>1.5479962667219438</v>
      </c>
      <c r="Z62" s="5">
        <v>198.69140887660083</v>
      </c>
      <c r="AT62" s="2">
        <f t="shared" si="1"/>
        <v>0</v>
      </c>
      <c r="AU62" s="6">
        <f t="shared" si="2"/>
        <v>0</v>
      </c>
      <c r="AV62" s="2" t="str">
        <f t="shared" si="3"/>
        <v/>
      </c>
      <c r="AW62" s="2">
        <f t="shared" si="4"/>
        <v>211260.25403822184</v>
      </c>
      <c r="AX62" s="2" t="str">
        <f t="shared" si="5"/>
        <v/>
      </c>
      <c r="AY62" s="2">
        <f t="shared" si="6"/>
        <v>4737.4597874758565</v>
      </c>
    </row>
    <row r="63" spans="1:51" x14ac:dyDescent="0.25">
      <c r="A63" s="5">
        <v>30</v>
      </c>
      <c r="B63" s="5">
        <v>7000</v>
      </c>
      <c r="C63" s="5">
        <v>2000</v>
      </c>
      <c r="D63" s="5">
        <v>3.5000000000000003E-2</v>
      </c>
      <c r="E63" s="5">
        <v>15</v>
      </c>
      <c r="F63" s="5">
        <v>15</v>
      </c>
      <c r="G63" s="5">
        <v>7</v>
      </c>
      <c r="I63" s="5">
        <v>-1</v>
      </c>
      <c r="J63" s="5" t="s">
        <v>26</v>
      </c>
      <c r="K63" s="5" t="s">
        <v>19</v>
      </c>
      <c r="L63" s="5" t="s">
        <v>20</v>
      </c>
      <c r="M63" s="5" t="s">
        <v>55</v>
      </c>
      <c r="N63" s="5" t="s">
        <v>17</v>
      </c>
      <c r="O63" s="5" t="s">
        <v>12</v>
      </c>
      <c r="P63" s="5">
        <v>13.968170000000002</v>
      </c>
      <c r="Q63" s="5">
        <v>2.6012130172578156</v>
      </c>
      <c r="R63" s="5">
        <v>0.17380132898576206</v>
      </c>
      <c r="U63" s="5">
        <v>183095.35466454187</v>
      </c>
      <c r="W63" s="5">
        <v>4105.8687728358173</v>
      </c>
      <c r="X63" s="5">
        <v>103.6325704208685</v>
      </c>
      <c r="Y63" s="5">
        <v>1.7283708536716336</v>
      </c>
      <c r="Z63" s="5">
        <v>68337.970639092251</v>
      </c>
      <c r="AT63" s="2">
        <f t="shared" si="1"/>
        <v>0</v>
      </c>
      <c r="AU63" s="6">
        <f t="shared" si="2"/>
        <v>0</v>
      </c>
      <c r="AV63" s="2" t="str">
        <f t="shared" si="3"/>
        <v/>
      </c>
      <c r="AW63" s="2">
        <f t="shared" si="4"/>
        <v>183095.35466454187</v>
      </c>
      <c r="AX63" s="2" t="str">
        <f t="shared" si="5"/>
        <v/>
      </c>
      <c r="AY63" s="2">
        <f t="shared" si="6"/>
        <v>4105.8687728358173</v>
      </c>
    </row>
    <row r="64" spans="1:51" x14ac:dyDescent="0.25">
      <c r="A64" s="5">
        <v>30</v>
      </c>
      <c r="B64" s="5">
        <v>7000</v>
      </c>
      <c r="C64" s="5">
        <v>3000</v>
      </c>
      <c r="D64" s="5">
        <v>3.5000000000000003E-2</v>
      </c>
      <c r="E64" s="5">
        <v>15</v>
      </c>
      <c r="F64" s="5">
        <v>15</v>
      </c>
      <c r="G64" s="5">
        <v>7</v>
      </c>
      <c r="I64" s="5">
        <v>-1</v>
      </c>
      <c r="J64" s="5" t="s">
        <v>26</v>
      </c>
      <c r="K64" s="5" t="s">
        <v>19</v>
      </c>
      <c r="L64" s="5" t="s">
        <v>20</v>
      </c>
      <c r="M64" s="5" t="s">
        <v>55</v>
      </c>
      <c r="N64" s="5" t="s">
        <v>17</v>
      </c>
      <c r="O64" s="5" t="s">
        <v>12</v>
      </c>
      <c r="P64" s="5">
        <v>16.362058200000021</v>
      </c>
      <c r="Q64" s="5">
        <v>3.0470564114883198</v>
      </c>
      <c r="R64" s="5">
        <v>0.2035925421435173</v>
      </c>
      <c r="U64" s="5">
        <v>164041.76067498967</v>
      </c>
      <c r="W64" s="5">
        <v>3678.5965642354054</v>
      </c>
      <c r="X64" s="5">
        <v>103.63333244850956</v>
      </c>
      <c r="Y64" s="5">
        <v>1.7381229463223653</v>
      </c>
      <c r="Z64" s="5">
        <v>87026.691100017109</v>
      </c>
      <c r="AT64" s="2">
        <f t="shared" si="1"/>
        <v>0</v>
      </c>
      <c r="AU64" s="6">
        <f t="shared" si="2"/>
        <v>0</v>
      </c>
      <c r="AV64" s="2" t="str">
        <f t="shared" si="3"/>
        <v/>
      </c>
      <c r="AW64" s="2">
        <f t="shared" si="4"/>
        <v>164041.76067498967</v>
      </c>
      <c r="AX64" s="2" t="str">
        <f t="shared" si="5"/>
        <v/>
      </c>
      <c r="AY64" s="2">
        <f t="shared" si="6"/>
        <v>3678.5965642354054</v>
      </c>
    </row>
    <row r="65" spans="1:51" x14ac:dyDescent="0.25">
      <c r="A65" s="5">
        <v>30</v>
      </c>
      <c r="B65" s="5">
        <v>7000</v>
      </c>
      <c r="C65" s="5">
        <v>4000</v>
      </c>
      <c r="D65" s="5">
        <v>3.5000000000000003E-2</v>
      </c>
      <c r="E65" s="5">
        <v>15</v>
      </c>
      <c r="F65" s="5">
        <v>15</v>
      </c>
      <c r="G65" s="5">
        <v>7</v>
      </c>
      <c r="I65" s="5">
        <v>-1</v>
      </c>
      <c r="J65" s="5" t="s">
        <v>26</v>
      </c>
      <c r="K65" s="5" t="s">
        <v>19</v>
      </c>
      <c r="L65" s="5" t="s">
        <v>20</v>
      </c>
      <c r="M65" s="5" t="s">
        <v>55</v>
      </c>
      <c r="N65" s="5" t="s">
        <v>17</v>
      </c>
      <c r="O65" s="5" t="s">
        <v>12</v>
      </c>
      <c r="P65" s="5">
        <v>14.505580499999992</v>
      </c>
      <c r="Q65" s="5">
        <v>3.1506394129194004</v>
      </c>
      <c r="R65" s="5">
        <v>0.23337437358850138</v>
      </c>
      <c r="U65" s="5">
        <v>149044.99648523043</v>
      </c>
      <c r="W65" s="5">
        <v>3342.2977766821705</v>
      </c>
      <c r="X65" s="5">
        <v>112.32939220262728</v>
      </c>
      <c r="Y65" s="5">
        <v>2.2059979194009922</v>
      </c>
      <c r="Z65" s="5">
        <v>309.01604308963675</v>
      </c>
      <c r="AT65" s="2">
        <f t="shared" si="1"/>
        <v>0</v>
      </c>
      <c r="AU65" s="6">
        <f t="shared" si="2"/>
        <v>0</v>
      </c>
      <c r="AV65" s="2" t="str">
        <f t="shared" si="3"/>
        <v/>
      </c>
      <c r="AW65" s="2">
        <f t="shared" si="4"/>
        <v>149044.99648523043</v>
      </c>
      <c r="AX65" s="2" t="str">
        <f t="shared" si="5"/>
        <v/>
      </c>
      <c r="AY65" s="2">
        <f t="shared" si="6"/>
        <v>3342.2977766821705</v>
      </c>
    </row>
    <row r="66" spans="1:51" x14ac:dyDescent="0.25">
      <c r="A66" s="5">
        <v>30</v>
      </c>
      <c r="B66" s="5">
        <v>7000</v>
      </c>
      <c r="C66" s="5">
        <v>5000</v>
      </c>
      <c r="D66" s="5">
        <v>3.5000000000000003E-2</v>
      </c>
      <c r="E66" s="5">
        <v>15</v>
      </c>
      <c r="F66" s="5">
        <v>15</v>
      </c>
      <c r="G66" s="5">
        <v>7</v>
      </c>
      <c r="I66" s="5">
        <v>-1</v>
      </c>
      <c r="J66" s="5" t="s">
        <v>26</v>
      </c>
      <c r="K66" s="5" t="s">
        <v>19</v>
      </c>
      <c r="L66" s="5" t="s">
        <v>20</v>
      </c>
      <c r="M66" s="5" t="s">
        <v>55</v>
      </c>
      <c r="N66" s="5" t="s">
        <v>17</v>
      </c>
      <c r="O66" s="5" t="s">
        <v>12</v>
      </c>
      <c r="P66" s="5">
        <v>15.058638599999993</v>
      </c>
      <c r="Q66" s="5">
        <v>3.4540224132947812</v>
      </c>
      <c r="R66" s="5">
        <v>0.26507862114832353</v>
      </c>
      <c r="U66" s="5">
        <v>136850.33607473242</v>
      </c>
      <c r="W66" s="5">
        <v>3068.8354844982096</v>
      </c>
      <c r="X66" s="5">
        <v>115.60812501112706</v>
      </c>
      <c r="Y66" s="5">
        <v>2.3864831176892007</v>
      </c>
      <c r="Z66" s="5">
        <v>345.97717068353381</v>
      </c>
      <c r="AT66" s="2">
        <f t="shared" si="1"/>
        <v>0</v>
      </c>
      <c r="AU66" s="6">
        <f t="shared" si="2"/>
        <v>0</v>
      </c>
      <c r="AV66" s="2" t="str">
        <f t="shared" si="3"/>
        <v/>
      </c>
      <c r="AW66" s="2">
        <f t="shared" si="4"/>
        <v>136850.33607473242</v>
      </c>
      <c r="AX66" s="2" t="str">
        <f t="shared" si="5"/>
        <v/>
      </c>
      <c r="AY66" s="2">
        <f t="shared" si="6"/>
        <v>3068.8354844982096</v>
      </c>
    </row>
    <row r="67" spans="1:51" x14ac:dyDescent="0.25">
      <c r="A67" s="5">
        <v>30</v>
      </c>
      <c r="B67" s="5">
        <v>7000</v>
      </c>
      <c r="C67" s="5">
        <v>6000</v>
      </c>
      <c r="D67" s="5">
        <v>3.5000000000000003E-2</v>
      </c>
      <c r="E67" s="5">
        <v>15</v>
      </c>
      <c r="F67" s="5">
        <v>15</v>
      </c>
      <c r="G67" s="5">
        <v>7</v>
      </c>
      <c r="I67" s="5">
        <v>-1</v>
      </c>
      <c r="J67" s="5" t="s">
        <v>26</v>
      </c>
      <c r="K67" s="5" t="s">
        <v>19</v>
      </c>
      <c r="L67" s="5" t="s">
        <v>20</v>
      </c>
      <c r="M67" s="5" t="s">
        <v>55</v>
      </c>
      <c r="N67" s="5" t="s">
        <v>17</v>
      </c>
      <c r="O67" s="5" t="s">
        <v>12</v>
      </c>
      <c r="P67" s="5">
        <v>15.611696699999994</v>
      </c>
      <c r="Q67" s="5">
        <v>3.7575215306047882</v>
      </c>
      <c r="R67" s="5">
        <v>0.2974416380733812</v>
      </c>
      <c r="U67" s="5">
        <v>126971.00929975919</v>
      </c>
      <c r="W67" s="5">
        <v>2847.2939856637831</v>
      </c>
      <c r="X67" s="5">
        <v>118.5952519060651</v>
      </c>
      <c r="Y67" s="5">
        <v>2.5529408592731251</v>
      </c>
      <c r="Z67" s="5">
        <v>381.29383300596277</v>
      </c>
      <c r="AT67" s="2">
        <f t="shared" ref="AT67:AT81" si="7">H67*1000000000000000</f>
        <v>0</v>
      </c>
      <c r="AU67" s="6">
        <f t="shared" ref="AU67:AU81" si="8">S67*R67</f>
        <v>0</v>
      </c>
      <c r="AV67" s="2" t="str">
        <f t="shared" ref="AV67:AV81" si="9">IF(ISNUMBER(T67)=TRUE,T67,"")</f>
        <v/>
      </c>
      <c r="AW67" s="2">
        <f t="shared" ref="AW67:AW81" si="10">IF(ISNUMBER(U67)=TRUE,U67,"")</f>
        <v>126971.00929975919</v>
      </c>
      <c r="AX67" s="2" t="str">
        <f t="shared" ref="AX67:AX81" si="11">IF(ISNUMBER(V67)=TRUE,V67,"")</f>
        <v/>
      </c>
      <c r="AY67" s="2">
        <f t="shared" ref="AY67:AY81" si="12">IF(ISNUMBER(W67)=TRUE,W67,"")</f>
        <v>2847.2939856637831</v>
      </c>
    </row>
    <row r="68" spans="1:51" x14ac:dyDescent="0.25">
      <c r="A68" s="5">
        <v>30</v>
      </c>
      <c r="B68" s="5">
        <v>7000</v>
      </c>
      <c r="C68" s="5">
        <v>7000</v>
      </c>
      <c r="D68" s="5">
        <v>3.5000000000000003E-2</v>
      </c>
      <c r="E68" s="5">
        <v>15</v>
      </c>
      <c r="F68" s="5">
        <v>15</v>
      </c>
      <c r="G68" s="5">
        <v>7</v>
      </c>
      <c r="I68" s="5">
        <v>-1</v>
      </c>
      <c r="J68" s="5" t="s">
        <v>26</v>
      </c>
      <c r="K68" s="5" t="s">
        <v>19</v>
      </c>
      <c r="L68" s="5" t="s">
        <v>20</v>
      </c>
      <c r="M68" s="5" t="s">
        <v>55</v>
      </c>
      <c r="N68" s="5" t="s">
        <v>17</v>
      </c>
      <c r="O68" s="5" t="s">
        <v>12</v>
      </c>
      <c r="P68" s="5">
        <v>16.138074299999996</v>
      </c>
      <c r="Q68" s="5">
        <v>4.0588698369573795</v>
      </c>
      <c r="R68" s="5">
        <v>0.33037580325122456</v>
      </c>
      <c r="U68" s="5">
        <v>118814.56492815542</v>
      </c>
      <c r="W68" s="5">
        <v>2664.3877054684294</v>
      </c>
      <c r="X68" s="5">
        <v>121.39290043421127</v>
      </c>
      <c r="Y68" s="5">
        <v>2.7107319750414556</v>
      </c>
      <c r="Z68" s="5">
        <v>403.88830570576317</v>
      </c>
      <c r="AT68" s="2">
        <f t="shared" si="7"/>
        <v>0</v>
      </c>
      <c r="AU68" s="6">
        <f t="shared" si="8"/>
        <v>0</v>
      </c>
      <c r="AV68" s="2" t="str">
        <f t="shared" si="9"/>
        <v/>
      </c>
      <c r="AW68" s="2">
        <f t="shared" si="10"/>
        <v>118814.56492815542</v>
      </c>
      <c r="AX68" s="2" t="str">
        <f t="shared" si="11"/>
        <v/>
      </c>
      <c r="AY68" s="2">
        <f t="shared" si="12"/>
        <v>2664.3877054684294</v>
      </c>
    </row>
    <row r="69" spans="1:51" x14ac:dyDescent="0.25">
      <c r="A69" s="5">
        <v>30</v>
      </c>
      <c r="B69" s="5">
        <v>7000</v>
      </c>
      <c r="C69" s="5">
        <v>8000</v>
      </c>
      <c r="D69" s="5">
        <v>3.5000000000000003E-2</v>
      </c>
      <c r="E69" s="5">
        <v>15</v>
      </c>
      <c r="F69" s="5">
        <v>15</v>
      </c>
      <c r="G69" s="5">
        <v>7</v>
      </c>
      <c r="I69" s="5">
        <v>-1</v>
      </c>
      <c r="J69" s="5" t="s">
        <v>26</v>
      </c>
      <c r="K69" s="5" t="s">
        <v>19</v>
      </c>
      <c r="L69" s="5" t="s">
        <v>20</v>
      </c>
      <c r="M69" s="5" t="s">
        <v>55</v>
      </c>
      <c r="N69" s="5" t="s">
        <v>17</v>
      </c>
      <c r="O69" s="5" t="s">
        <v>12</v>
      </c>
      <c r="P69" s="5">
        <v>16.62299999999999</v>
      </c>
      <c r="Q69" s="5">
        <v>4.3559041022078135</v>
      </c>
      <c r="R69" s="5">
        <v>0.36378742990297264</v>
      </c>
      <c r="U69" s="5">
        <v>111978.32005749947</v>
      </c>
      <c r="W69" s="5">
        <v>2511.0865778166035</v>
      </c>
      <c r="X69" s="5">
        <v>124.06436205016141</v>
      </c>
      <c r="Y69" s="5">
        <v>2.8635432211185128</v>
      </c>
      <c r="Z69" s="5">
        <v>445.50289688602282</v>
      </c>
      <c r="AT69" s="2">
        <f t="shared" si="7"/>
        <v>0</v>
      </c>
      <c r="AU69" s="6">
        <f t="shared" si="8"/>
        <v>0</v>
      </c>
      <c r="AV69" s="2" t="str">
        <f t="shared" si="9"/>
        <v/>
      </c>
      <c r="AW69" s="2">
        <f t="shared" si="10"/>
        <v>111978.32005749947</v>
      </c>
      <c r="AX69" s="2" t="str">
        <f t="shared" si="11"/>
        <v/>
      </c>
      <c r="AY69" s="2">
        <f t="shared" si="12"/>
        <v>2511.0865778166035</v>
      </c>
    </row>
    <row r="70" spans="1:51" x14ac:dyDescent="0.25">
      <c r="A70" s="5">
        <v>30</v>
      </c>
      <c r="B70" s="5">
        <v>7000</v>
      </c>
      <c r="C70" s="5">
        <v>9000</v>
      </c>
      <c r="D70" s="5">
        <v>3.5000000000000003E-2</v>
      </c>
      <c r="E70" s="5">
        <v>15</v>
      </c>
      <c r="F70" s="5">
        <v>15</v>
      </c>
      <c r="G70" s="5">
        <v>7</v>
      </c>
      <c r="I70" s="5">
        <v>-1</v>
      </c>
      <c r="J70" s="5" t="s">
        <v>26</v>
      </c>
      <c r="K70" s="5" t="s">
        <v>19</v>
      </c>
      <c r="L70" s="5" t="s">
        <v>20</v>
      </c>
      <c r="M70" s="5" t="s">
        <v>55</v>
      </c>
      <c r="N70" s="5" t="s">
        <v>17</v>
      </c>
      <c r="O70" s="5" t="s">
        <v>12</v>
      </c>
      <c r="P70" s="5">
        <v>17.178086699999998</v>
      </c>
      <c r="Q70" s="5">
        <v>4.6604867602472009</v>
      </c>
      <c r="R70" s="5">
        <v>0.39768061184089876</v>
      </c>
      <c r="U70" s="5">
        <v>106167.89217612628</v>
      </c>
      <c r="W70" s="5">
        <v>2380.7891465210137</v>
      </c>
      <c r="X70" s="5">
        <v>126.37039759391831</v>
      </c>
      <c r="Y70" s="5">
        <v>2.9959498254850199</v>
      </c>
      <c r="Z70" s="5">
        <v>470.9938593439179</v>
      </c>
      <c r="AT70" s="2">
        <f t="shared" si="7"/>
        <v>0</v>
      </c>
      <c r="AU70" s="6">
        <f t="shared" si="8"/>
        <v>0</v>
      </c>
      <c r="AV70" s="2" t="str">
        <f t="shared" si="9"/>
        <v/>
      </c>
      <c r="AW70" s="2">
        <f t="shared" si="10"/>
        <v>106167.89217612628</v>
      </c>
      <c r="AX70" s="2" t="str">
        <f t="shared" si="11"/>
        <v/>
      </c>
      <c r="AY70" s="2">
        <f t="shared" si="12"/>
        <v>2380.7891465210137</v>
      </c>
    </row>
    <row r="71" spans="1:51" x14ac:dyDescent="0.25">
      <c r="A71" s="5">
        <v>30</v>
      </c>
      <c r="B71" s="5">
        <v>7000</v>
      </c>
      <c r="C71" s="5">
        <v>10000</v>
      </c>
      <c r="D71" s="5">
        <v>3.5000000000000003E-2</v>
      </c>
      <c r="E71" s="5">
        <v>15</v>
      </c>
      <c r="F71" s="5">
        <v>15</v>
      </c>
      <c r="G71" s="5">
        <v>7</v>
      </c>
      <c r="I71" s="5">
        <v>-1</v>
      </c>
      <c r="J71" s="5" t="s">
        <v>26</v>
      </c>
      <c r="K71" s="5" t="s">
        <v>19</v>
      </c>
      <c r="L71" s="5" t="s">
        <v>20</v>
      </c>
      <c r="M71" s="5" t="s">
        <v>55</v>
      </c>
      <c r="N71" s="5" t="s">
        <v>17</v>
      </c>
      <c r="O71" s="5" t="s">
        <v>12</v>
      </c>
      <c r="P71" s="5">
        <v>17.668169999999986</v>
      </c>
      <c r="Q71" s="5">
        <v>4.9579611515972211</v>
      </c>
      <c r="R71" s="5">
        <v>0.43194681136693885</v>
      </c>
      <c r="U71" s="5">
        <v>101170.88658034283</v>
      </c>
      <c r="W71" s="5">
        <v>2268.7325120367395</v>
      </c>
      <c r="X71" s="5">
        <v>128.65440310209513</v>
      </c>
      <c r="Y71" s="5">
        <v>3.128983681440757</v>
      </c>
      <c r="Z71" s="5">
        <v>494.14765335075492</v>
      </c>
      <c r="AT71" s="2">
        <f t="shared" si="7"/>
        <v>0</v>
      </c>
      <c r="AU71" s="6">
        <f t="shared" si="8"/>
        <v>0</v>
      </c>
      <c r="AV71" s="2" t="str">
        <f t="shared" si="9"/>
        <v/>
      </c>
      <c r="AW71" s="2">
        <f t="shared" si="10"/>
        <v>101170.88658034283</v>
      </c>
      <c r="AX71" s="2" t="str">
        <f t="shared" si="11"/>
        <v/>
      </c>
      <c r="AY71" s="2">
        <f t="shared" si="12"/>
        <v>2268.7325120367395</v>
      </c>
    </row>
    <row r="72" spans="1:51" x14ac:dyDescent="0.25">
      <c r="A72" s="5">
        <v>30</v>
      </c>
      <c r="B72" s="5">
        <v>8000</v>
      </c>
      <c r="C72" s="5">
        <v>1000</v>
      </c>
      <c r="D72" s="5">
        <v>3.5000000000000003E-2</v>
      </c>
      <c r="E72" s="5">
        <v>15</v>
      </c>
      <c r="F72" s="5">
        <v>15</v>
      </c>
      <c r="G72" s="5">
        <v>7</v>
      </c>
      <c r="I72" s="5">
        <v>-1</v>
      </c>
      <c r="J72" s="5" t="s">
        <v>26</v>
      </c>
      <c r="K72" s="5" t="s">
        <v>19</v>
      </c>
      <c r="L72" s="5" t="s">
        <v>20</v>
      </c>
      <c r="M72" s="5" t="s">
        <v>55</v>
      </c>
      <c r="N72" s="5" t="s">
        <v>17</v>
      </c>
      <c r="O72" s="5" t="s">
        <v>12</v>
      </c>
      <c r="P72" s="5">
        <v>13.874904299999995</v>
      </c>
      <c r="Q72" s="5">
        <v>2.9474821850030781</v>
      </c>
      <c r="R72" s="5">
        <v>0.21514805721116867</v>
      </c>
      <c r="U72" s="5">
        <v>157451.55548368351</v>
      </c>
      <c r="W72" s="5">
        <v>3530.8128165202338</v>
      </c>
      <c r="X72" s="5">
        <v>111.02150978673021</v>
      </c>
      <c r="Y72" s="5">
        <v>2.2329361995349304</v>
      </c>
      <c r="Z72" s="5">
        <v>287.09940711991169</v>
      </c>
      <c r="AT72" s="2">
        <f t="shared" si="7"/>
        <v>0</v>
      </c>
      <c r="AU72" s="6">
        <f t="shared" si="8"/>
        <v>0</v>
      </c>
      <c r="AV72" s="2" t="str">
        <f t="shared" si="9"/>
        <v/>
      </c>
      <c r="AW72" s="2">
        <f t="shared" si="10"/>
        <v>157451.55548368351</v>
      </c>
      <c r="AX72" s="2" t="str">
        <f t="shared" si="11"/>
        <v/>
      </c>
      <c r="AY72" s="2">
        <f t="shared" si="12"/>
        <v>3530.8128165202338</v>
      </c>
    </row>
    <row r="73" spans="1:51" x14ac:dyDescent="0.25">
      <c r="A73" s="5">
        <v>30</v>
      </c>
      <c r="B73" s="5">
        <v>8000</v>
      </c>
      <c r="C73" s="5">
        <v>2000</v>
      </c>
      <c r="D73" s="5">
        <v>3.5000000000000003E-2</v>
      </c>
      <c r="E73" s="5">
        <v>15</v>
      </c>
      <c r="F73" s="5">
        <v>15</v>
      </c>
      <c r="G73" s="5">
        <v>7</v>
      </c>
      <c r="I73" s="5">
        <v>-1</v>
      </c>
      <c r="J73" s="5" t="s">
        <v>26</v>
      </c>
      <c r="K73" s="5" t="s">
        <v>19</v>
      </c>
      <c r="L73" s="5" t="s">
        <v>20</v>
      </c>
      <c r="M73" s="5" t="s">
        <v>55</v>
      </c>
      <c r="N73" s="5" t="s">
        <v>17</v>
      </c>
      <c r="O73" s="5" t="s">
        <v>12</v>
      </c>
      <c r="P73" s="5">
        <v>14.339808599999991</v>
      </c>
      <c r="Q73" s="5">
        <v>3.2975151510833451</v>
      </c>
      <c r="R73" s="5">
        <v>0.2534817212396091</v>
      </c>
      <c r="U73" s="5">
        <v>139662.49950189784</v>
      </c>
      <c r="W73" s="5">
        <v>3131.8975650237589</v>
      </c>
      <c r="X73" s="5">
        <v>115.76340522085165</v>
      </c>
      <c r="Y73" s="5">
        <v>2.5430443112359731</v>
      </c>
      <c r="Z73" s="5">
        <v>334.08528916610112</v>
      </c>
      <c r="AT73" s="2">
        <f t="shared" si="7"/>
        <v>0</v>
      </c>
      <c r="AU73" s="6">
        <f t="shared" si="8"/>
        <v>0</v>
      </c>
      <c r="AV73" s="2" t="str">
        <f t="shared" si="9"/>
        <v/>
      </c>
      <c r="AW73" s="2">
        <f t="shared" si="10"/>
        <v>139662.49950189784</v>
      </c>
      <c r="AX73" s="2" t="str">
        <f t="shared" si="11"/>
        <v/>
      </c>
      <c r="AY73" s="2">
        <f t="shared" si="12"/>
        <v>3131.8975650237589</v>
      </c>
    </row>
    <row r="74" spans="1:51" x14ac:dyDescent="0.25">
      <c r="A74" s="5">
        <v>30</v>
      </c>
      <c r="B74" s="5">
        <v>8000</v>
      </c>
      <c r="C74" s="5">
        <v>3000</v>
      </c>
      <c r="D74" s="5">
        <v>3.5000000000000003E-2</v>
      </c>
      <c r="E74" s="5">
        <v>15</v>
      </c>
      <c r="F74" s="5">
        <v>15</v>
      </c>
      <c r="G74" s="5">
        <v>7</v>
      </c>
      <c r="I74" s="5">
        <v>-1</v>
      </c>
      <c r="J74" s="5" t="s">
        <v>26</v>
      </c>
      <c r="K74" s="5" t="s">
        <v>19</v>
      </c>
      <c r="L74" s="5" t="s">
        <v>20</v>
      </c>
      <c r="M74" s="5" t="s">
        <v>55</v>
      </c>
      <c r="N74" s="5" t="s">
        <v>17</v>
      </c>
      <c r="O74" s="5" t="s">
        <v>12</v>
      </c>
      <c r="P74" s="5">
        <v>14.800256699999991</v>
      </c>
      <c r="Q74" s="5">
        <v>3.647371260946771</v>
      </c>
      <c r="R74" s="5">
        <v>0.29309611138095376</v>
      </c>
      <c r="U74" s="5">
        <v>125983.45205131228</v>
      </c>
      <c r="W74" s="5">
        <v>2825.1482546854372</v>
      </c>
      <c r="X74" s="5">
        <v>120.09035887312254</v>
      </c>
      <c r="Y74" s="5">
        <v>2.8327482690037589</v>
      </c>
      <c r="Z74" s="5">
        <v>384.0452264376047</v>
      </c>
      <c r="AT74" s="2">
        <f t="shared" si="7"/>
        <v>0</v>
      </c>
      <c r="AU74" s="6">
        <f t="shared" si="8"/>
        <v>0</v>
      </c>
      <c r="AV74" s="2" t="str">
        <f t="shared" si="9"/>
        <v/>
      </c>
      <c r="AW74" s="2">
        <f t="shared" si="10"/>
        <v>125983.45205131228</v>
      </c>
      <c r="AX74" s="2" t="str">
        <f t="shared" si="11"/>
        <v/>
      </c>
      <c r="AY74" s="2">
        <f t="shared" si="12"/>
        <v>2825.1482546854372</v>
      </c>
    </row>
    <row r="75" spans="1:51" x14ac:dyDescent="0.25">
      <c r="A75" s="5">
        <v>30</v>
      </c>
      <c r="B75" s="5">
        <v>8000</v>
      </c>
      <c r="C75" s="5">
        <v>4000</v>
      </c>
      <c r="D75" s="5">
        <v>3.5000000000000003E-2</v>
      </c>
      <c r="E75" s="5">
        <v>15</v>
      </c>
      <c r="F75" s="5">
        <v>15</v>
      </c>
      <c r="G75" s="5">
        <v>7</v>
      </c>
      <c r="I75" s="5">
        <v>-1</v>
      </c>
      <c r="J75" s="5" t="s">
        <v>26</v>
      </c>
      <c r="K75" s="5" t="s">
        <v>19</v>
      </c>
      <c r="L75" s="5" t="s">
        <v>20</v>
      </c>
      <c r="M75" s="5" t="s">
        <v>55</v>
      </c>
      <c r="N75" s="5" t="s">
        <v>17</v>
      </c>
      <c r="O75" s="5" t="s">
        <v>12</v>
      </c>
      <c r="P75" s="5">
        <v>15.290339999999993</v>
      </c>
      <c r="Q75" s="5">
        <v>4.0007395135431612</v>
      </c>
      <c r="R75" s="5">
        <v>0.33381620690810293</v>
      </c>
      <c r="U75" s="5">
        <v>115176.0399984417</v>
      </c>
      <c r="W75" s="5">
        <v>2582.7946693399749</v>
      </c>
      <c r="X75" s="5">
        <v>123.96652740449053</v>
      </c>
      <c r="Y75" s="5">
        <v>3.0978491903501717</v>
      </c>
      <c r="Z75" s="5">
        <v>427.02011401880856</v>
      </c>
      <c r="AT75" s="2">
        <f t="shared" si="7"/>
        <v>0</v>
      </c>
      <c r="AU75" s="6">
        <f t="shared" si="8"/>
        <v>0</v>
      </c>
      <c r="AV75" s="2" t="str">
        <f t="shared" si="9"/>
        <v/>
      </c>
      <c r="AW75" s="2">
        <f t="shared" si="10"/>
        <v>115176.0399984417</v>
      </c>
      <c r="AX75" s="2" t="str">
        <f t="shared" si="11"/>
        <v/>
      </c>
      <c r="AY75" s="2">
        <f t="shared" si="12"/>
        <v>2582.7946693399749</v>
      </c>
    </row>
    <row r="76" spans="1:51" x14ac:dyDescent="0.25">
      <c r="A76" s="5">
        <v>30</v>
      </c>
      <c r="B76" s="5">
        <v>8000</v>
      </c>
      <c r="C76" s="5">
        <v>5000</v>
      </c>
      <c r="D76" s="5">
        <v>3.5000000000000003E-2</v>
      </c>
      <c r="E76" s="5">
        <v>15</v>
      </c>
      <c r="F76" s="5">
        <v>15</v>
      </c>
      <c r="G76" s="5">
        <v>7</v>
      </c>
      <c r="I76" s="5">
        <v>-1</v>
      </c>
      <c r="J76" s="5" t="s">
        <v>26</v>
      </c>
      <c r="K76" s="5" t="s">
        <v>19</v>
      </c>
      <c r="L76" s="5" t="s">
        <v>20</v>
      </c>
      <c r="M76" s="5" t="s">
        <v>55</v>
      </c>
      <c r="N76" s="5" t="s">
        <v>17</v>
      </c>
      <c r="O76" s="5" t="s">
        <v>12</v>
      </c>
      <c r="P76" s="5">
        <v>15.755418599999992</v>
      </c>
      <c r="Q76" s="5">
        <v>4.3520258148023405</v>
      </c>
      <c r="R76" s="5">
        <v>0.37550116126240424</v>
      </c>
      <c r="U76" s="5">
        <v>106435.24560437542</v>
      </c>
      <c r="W76" s="5">
        <v>2386.7844820901219</v>
      </c>
      <c r="X76" s="5">
        <v>127.5819577491304</v>
      </c>
      <c r="Y76" s="5">
        <v>3.3494915737173288</v>
      </c>
      <c r="Z76" s="5">
        <v>475.42703861749652</v>
      </c>
      <c r="AT76" s="2">
        <f t="shared" si="7"/>
        <v>0</v>
      </c>
      <c r="AU76" s="6">
        <f t="shared" si="8"/>
        <v>0</v>
      </c>
      <c r="AV76" s="2" t="str">
        <f t="shared" si="9"/>
        <v/>
      </c>
      <c r="AW76" s="2">
        <f t="shared" si="10"/>
        <v>106435.24560437542</v>
      </c>
      <c r="AX76" s="2" t="str">
        <f t="shared" si="11"/>
        <v/>
      </c>
      <c r="AY76" s="2">
        <f t="shared" si="12"/>
        <v>2386.7844820901219</v>
      </c>
    </row>
    <row r="77" spans="1:51" x14ac:dyDescent="0.25">
      <c r="A77" s="5">
        <v>30</v>
      </c>
      <c r="B77" s="5">
        <v>8000</v>
      </c>
      <c r="C77" s="5">
        <v>6000</v>
      </c>
      <c r="D77" s="5">
        <v>3.5000000000000003E-2</v>
      </c>
      <c r="E77" s="5">
        <v>15</v>
      </c>
      <c r="F77" s="5">
        <v>15</v>
      </c>
      <c r="G77" s="5">
        <v>7</v>
      </c>
      <c r="I77" s="5">
        <v>-1</v>
      </c>
      <c r="J77" s="5" t="s">
        <v>26</v>
      </c>
      <c r="K77" s="5" t="s">
        <v>19</v>
      </c>
      <c r="L77" s="5" t="s">
        <v>20</v>
      </c>
      <c r="M77" s="5" t="s">
        <v>55</v>
      </c>
      <c r="N77" s="5" t="s">
        <v>17</v>
      </c>
      <c r="O77" s="5" t="s">
        <v>12</v>
      </c>
      <c r="P77" s="5">
        <v>16.230684299999997</v>
      </c>
      <c r="Q77" s="5">
        <v>4.7048484109719837</v>
      </c>
      <c r="R77" s="5">
        <v>0.41806942691235943</v>
      </c>
      <c r="U77" s="5">
        <v>99227.77985859671</v>
      </c>
      <c r="W77" s="5">
        <v>2225.1588166487713</v>
      </c>
      <c r="X77" s="5">
        <v>130.88564531880445</v>
      </c>
      <c r="Y77" s="5">
        <v>3.5829947848566368</v>
      </c>
      <c r="Z77" s="5">
        <v>519.85851771071032</v>
      </c>
      <c r="AT77" s="2">
        <f t="shared" si="7"/>
        <v>0</v>
      </c>
      <c r="AU77" s="6">
        <f t="shared" si="8"/>
        <v>0</v>
      </c>
      <c r="AV77" s="2" t="str">
        <f t="shared" si="9"/>
        <v/>
      </c>
      <c r="AW77" s="2">
        <f t="shared" si="10"/>
        <v>99227.77985859671</v>
      </c>
      <c r="AX77" s="2" t="str">
        <f t="shared" si="11"/>
        <v/>
      </c>
      <c r="AY77" s="2">
        <f t="shared" si="12"/>
        <v>2225.1588166487713</v>
      </c>
    </row>
    <row r="78" spans="1:51" x14ac:dyDescent="0.25">
      <c r="A78" s="5">
        <v>30</v>
      </c>
      <c r="B78" s="5">
        <v>8000</v>
      </c>
      <c r="C78" s="5">
        <v>7000</v>
      </c>
      <c r="D78" s="5">
        <v>3.5000000000000003E-2</v>
      </c>
      <c r="E78" s="5">
        <v>15</v>
      </c>
      <c r="F78" s="5">
        <v>15</v>
      </c>
      <c r="G78" s="5">
        <v>7</v>
      </c>
      <c r="I78" s="5">
        <v>-1</v>
      </c>
      <c r="J78" s="5" t="s">
        <v>26</v>
      </c>
      <c r="K78" s="5" t="s">
        <v>19</v>
      </c>
      <c r="L78" s="5" t="s">
        <v>20</v>
      </c>
      <c r="M78" s="5" t="s">
        <v>55</v>
      </c>
      <c r="N78" s="5" t="s">
        <v>17</v>
      </c>
      <c r="O78" s="5" t="s">
        <v>12</v>
      </c>
      <c r="P78" s="5">
        <v>16.678742399999994</v>
      </c>
      <c r="Q78" s="5">
        <v>5.0548507277488302</v>
      </c>
      <c r="R78" s="5">
        <v>0.46140578847404246</v>
      </c>
      <c r="U78" s="5">
        <v>93190.129584103139</v>
      </c>
      <c r="W78" s="5">
        <v>2089.7659784811108</v>
      </c>
      <c r="X78" s="5">
        <v>134.00696865242173</v>
      </c>
      <c r="Y78" s="5">
        <v>3.8070033276142832</v>
      </c>
      <c r="Z78" s="5">
        <v>565.04884042942672</v>
      </c>
      <c r="AT78" s="2">
        <f t="shared" si="7"/>
        <v>0</v>
      </c>
      <c r="AU78" s="6">
        <f t="shared" si="8"/>
        <v>0</v>
      </c>
      <c r="AV78" s="2" t="str">
        <f t="shared" si="9"/>
        <v/>
      </c>
      <c r="AW78" s="2">
        <f t="shared" si="10"/>
        <v>93190.129584103139</v>
      </c>
      <c r="AX78" s="2" t="str">
        <f t="shared" si="11"/>
        <v/>
      </c>
      <c r="AY78" s="2">
        <f t="shared" si="12"/>
        <v>2089.7659784811108</v>
      </c>
    </row>
    <row r="79" spans="1:51" x14ac:dyDescent="0.25">
      <c r="A79" s="5">
        <v>30</v>
      </c>
      <c r="B79" s="5">
        <v>8000</v>
      </c>
      <c r="C79" s="5">
        <v>8000</v>
      </c>
      <c r="D79" s="5">
        <v>3.5000000000000003E-2</v>
      </c>
      <c r="E79" s="5">
        <v>15</v>
      </c>
      <c r="F79" s="5">
        <v>15</v>
      </c>
      <c r="G79" s="5">
        <v>7</v>
      </c>
      <c r="I79" s="5">
        <v>-1</v>
      </c>
      <c r="J79" s="5" t="s">
        <v>26</v>
      </c>
      <c r="K79" s="5" t="s">
        <v>19</v>
      </c>
      <c r="L79" s="5" t="s">
        <v>20</v>
      </c>
      <c r="M79" s="5" t="s">
        <v>55</v>
      </c>
      <c r="N79" s="5" t="s">
        <v>17</v>
      </c>
      <c r="O79" s="5" t="s">
        <v>12</v>
      </c>
      <c r="P79" s="5">
        <v>17.158638599999996</v>
      </c>
      <c r="Q79" s="5">
        <v>5.4087332409075248</v>
      </c>
      <c r="R79" s="5">
        <v>0.50545367233644123</v>
      </c>
      <c r="U79" s="5">
        <v>88065.197803358955</v>
      </c>
      <c r="W79" s="5">
        <v>1974.8406304294135</v>
      </c>
      <c r="X79" s="5">
        <v>136.8189166340907</v>
      </c>
      <c r="Y79" s="5">
        <v>4.0112714329394521</v>
      </c>
      <c r="Z79" s="5">
        <v>590.74822105323233</v>
      </c>
      <c r="AT79" s="2">
        <f t="shared" si="7"/>
        <v>0</v>
      </c>
      <c r="AU79" s="6">
        <f t="shared" si="8"/>
        <v>0</v>
      </c>
      <c r="AV79" s="2" t="str">
        <f t="shared" si="9"/>
        <v/>
      </c>
      <c r="AW79" s="2">
        <f t="shared" si="10"/>
        <v>88065.197803358955</v>
      </c>
      <c r="AX79" s="2" t="str">
        <f t="shared" si="11"/>
        <v/>
      </c>
      <c r="AY79" s="2">
        <f t="shared" si="12"/>
        <v>1974.8406304294135</v>
      </c>
    </row>
    <row r="80" spans="1:51" x14ac:dyDescent="0.25">
      <c r="A80" s="5">
        <v>30</v>
      </c>
      <c r="B80" s="5">
        <v>8000</v>
      </c>
      <c r="C80" s="5">
        <v>9000</v>
      </c>
      <c r="D80" s="5">
        <v>3.5000000000000003E-2</v>
      </c>
      <c r="E80" s="5">
        <v>15</v>
      </c>
      <c r="F80" s="5">
        <v>15</v>
      </c>
      <c r="G80" s="5">
        <v>7</v>
      </c>
      <c r="I80" s="5">
        <v>-1</v>
      </c>
      <c r="J80" s="5" t="s">
        <v>26</v>
      </c>
      <c r="K80" s="5" t="s">
        <v>19</v>
      </c>
      <c r="L80" s="5" t="s">
        <v>20</v>
      </c>
      <c r="M80" s="5" t="s">
        <v>55</v>
      </c>
      <c r="N80" s="5" t="s">
        <v>17</v>
      </c>
      <c r="O80" s="5" t="s">
        <v>12</v>
      </c>
      <c r="P80" s="5">
        <v>17.54129429999999</v>
      </c>
      <c r="Q80" s="5">
        <v>5.7510323867810831</v>
      </c>
      <c r="R80" s="5">
        <v>0.55009314050290392</v>
      </c>
      <c r="U80" s="5">
        <v>83659.941986718724</v>
      </c>
      <c r="W80" s="5">
        <v>1876.0538407425026</v>
      </c>
      <c r="X80" s="5">
        <v>139.68072873942026</v>
      </c>
      <c r="Y80" s="5">
        <v>4.2230265892036263</v>
      </c>
      <c r="Z80" s="5">
        <v>639.06633528542113</v>
      </c>
      <c r="AT80" s="2">
        <f t="shared" si="7"/>
        <v>0</v>
      </c>
      <c r="AU80" s="6">
        <f t="shared" si="8"/>
        <v>0</v>
      </c>
      <c r="AV80" s="2" t="str">
        <f t="shared" si="9"/>
        <v/>
      </c>
      <c r="AW80" s="2">
        <f t="shared" si="10"/>
        <v>83659.941986718724</v>
      </c>
      <c r="AX80" s="2" t="str">
        <f t="shared" si="11"/>
        <v/>
      </c>
      <c r="AY80" s="2">
        <f t="shared" si="12"/>
        <v>1876.0538407425026</v>
      </c>
    </row>
    <row r="81" spans="1:51" x14ac:dyDescent="0.25">
      <c r="A81" s="5">
        <v>30</v>
      </c>
      <c r="B81" s="5">
        <v>8000</v>
      </c>
      <c r="C81" s="5">
        <v>10000</v>
      </c>
      <c r="D81" s="5">
        <v>3.5000000000000003E-2</v>
      </c>
      <c r="E81" s="5">
        <v>15</v>
      </c>
      <c r="F81" s="5">
        <v>15</v>
      </c>
      <c r="G81" s="5">
        <v>7</v>
      </c>
      <c r="I81" s="5">
        <v>-1</v>
      </c>
      <c r="J81" s="5" t="s">
        <v>26</v>
      </c>
      <c r="K81" s="5" t="s">
        <v>19</v>
      </c>
      <c r="L81" s="5" t="s">
        <v>20</v>
      </c>
      <c r="M81" s="5" t="s">
        <v>55</v>
      </c>
      <c r="N81" s="5" t="s">
        <v>17</v>
      </c>
      <c r="O81" s="5" t="s">
        <v>12</v>
      </c>
      <c r="P81" s="5">
        <v>18.001742399999991</v>
      </c>
      <c r="Q81" s="5">
        <v>6.1032633163300156</v>
      </c>
      <c r="R81" s="5">
        <v>0.59539579714458846</v>
      </c>
      <c r="U81" s="5">
        <v>79832.05378975402</v>
      </c>
      <c r="W81" s="5">
        <v>1790.2143794267322</v>
      </c>
      <c r="X81" s="5">
        <v>142.16152768895762</v>
      </c>
      <c r="Y81" s="5">
        <v>4.4077084228418455</v>
      </c>
      <c r="Z81" s="5">
        <v>664.81113781217414</v>
      </c>
      <c r="AT81" s="2">
        <f t="shared" si="7"/>
        <v>0</v>
      </c>
      <c r="AU81" s="6">
        <f t="shared" si="8"/>
        <v>0</v>
      </c>
      <c r="AV81" s="2" t="str">
        <f t="shared" si="9"/>
        <v/>
      </c>
      <c r="AW81" s="2">
        <f t="shared" si="10"/>
        <v>79832.05378975402</v>
      </c>
      <c r="AX81" s="2" t="str">
        <f t="shared" si="11"/>
        <v/>
      </c>
      <c r="AY81" s="2">
        <f t="shared" si="12"/>
        <v>1790.2143794267322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CO2 (Baseline)</vt:lpstr>
      <vt:lpstr>CO2 (Ideal)</vt:lpstr>
      <vt:lpstr>Water (Baseline)</vt:lpstr>
      <vt:lpstr>Water (Ideal)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BA</cp:lastModifiedBy>
  <dcterms:created xsi:type="dcterms:W3CDTF">2020-02-05T18:22:34Z</dcterms:created>
  <dcterms:modified xsi:type="dcterms:W3CDTF">2020-10-15T17:29:30Z</dcterms:modified>
</cp:coreProperties>
</file>