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Shackleton\Desktop\Dropbox\Git\proposed\data\"/>
    </mc:Choice>
  </mc:AlternateContent>
  <bookViews>
    <workbookView xWindow="75" yWindow="45" windowWidth="19185" windowHeight="8100" activeTab="1"/>
  </bookViews>
  <sheets>
    <sheet name="CO2 (Baseline)" sheetId="4" r:id="rId1"/>
    <sheet name="CO2 (Ideal)" sheetId="14" r:id="rId2"/>
    <sheet name="Water (Baseline)" sheetId="15" r:id="rId3"/>
    <sheet name="Water (Ideal)" sheetId="16" r:id="rId4"/>
  </sheets>
  <definedNames>
    <definedName name="_xlnm._FilterDatabase" localSheetId="0" hidden="1">'CO2 (Baseline)'!$A$1:$AU$2</definedName>
    <definedName name="_xlnm._FilterDatabase" localSheetId="1" hidden="1">'CO2 (Ideal)'!$A$1:$AU$2</definedName>
    <definedName name="_xlnm._FilterDatabase" localSheetId="2" hidden="1">'Water (Baseline)'!$A$1:$AU$2</definedName>
    <definedName name="_xlnm._FilterDatabase" localSheetId="3" hidden="1">'Water (Ideal)'!$A$1:$AU$2</definedName>
  </definedNames>
  <calcPr calcId="162913"/>
</workbook>
</file>

<file path=xl/calcChain.xml><?xml version="1.0" encoding="utf-8"?>
<calcChain xmlns="http://schemas.openxmlformats.org/spreadsheetml/2006/main">
  <c r="AT4" i="14" l="1"/>
  <c r="AU4" i="14"/>
  <c r="AV4" i="14"/>
  <c r="AW4" i="14"/>
  <c r="AX4" i="14"/>
  <c r="AY4" i="14"/>
  <c r="AT5" i="14"/>
  <c r="AU5" i="14"/>
  <c r="AV5" i="14"/>
  <c r="AW5" i="14"/>
  <c r="AX5" i="14"/>
  <c r="AY5" i="14"/>
  <c r="AT6" i="14"/>
  <c r="AU6" i="14"/>
  <c r="AV6" i="14"/>
  <c r="AW6" i="14"/>
  <c r="AX6" i="14"/>
  <c r="AY6" i="14"/>
  <c r="AT7" i="14"/>
  <c r="AU7" i="14"/>
  <c r="AV7" i="14"/>
  <c r="AW7" i="14"/>
  <c r="AX7" i="14"/>
  <c r="AY7" i="14"/>
  <c r="AT8" i="14"/>
  <c r="AU8" i="14"/>
  <c r="AV8" i="14"/>
  <c r="AW8" i="14"/>
  <c r="AX8" i="14"/>
  <c r="AY8" i="14"/>
  <c r="AT9" i="14"/>
  <c r="AU9" i="14"/>
  <c r="AV9" i="14"/>
  <c r="AW9" i="14"/>
  <c r="AX9" i="14"/>
  <c r="AY9" i="14"/>
  <c r="AT10" i="14"/>
  <c r="AU10" i="14"/>
  <c r="AV10" i="14"/>
  <c r="AW10" i="14"/>
  <c r="AX10" i="14"/>
  <c r="AY10" i="14"/>
  <c r="AT11" i="14"/>
  <c r="AU11" i="14"/>
  <c r="AV11" i="14"/>
  <c r="AW11" i="14"/>
  <c r="AX11" i="14"/>
  <c r="AY11" i="14"/>
  <c r="AT12" i="14"/>
  <c r="AU12" i="14"/>
  <c r="AV12" i="14"/>
  <c r="AW12" i="14"/>
  <c r="AX12" i="14"/>
  <c r="AY12" i="14"/>
  <c r="AT13" i="14"/>
  <c r="AU13" i="14"/>
  <c r="AV13" i="14"/>
  <c r="AW13" i="14"/>
  <c r="AX13" i="14"/>
  <c r="AY13" i="14"/>
  <c r="AT14" i="14"/>
  <c r="AU14" i="14"/>
  <c r="AV14" i="14"/>
  <c r="AW14" i="14"/>
  <c r="AX14" i="14"/>
  <c r="AY14" i="14"/>
  <c r="AT15" i="14"/>
  <c r="AU15" i="14"/>
  <c r="AV15" i="14"/>
  <c r="AW15" i="14"/>
  <c r="AX15" i="14"/>
  <c r="AY15" i="14"/>
  <c r="AT16" i="14"/>
  <c r="AU16" i="14"/>
  <c r="AV16" i="14"/>
  <c r="AW16" i="14"/>
  <c r="AX16" i="14"/>
  <c r="AY16" i="14"/>
  <c r="AT17" i="14"/>
  <c r="AU17" i="14"/>
  <c r="AV17" i="14"/>
  <c r="AW17" i="14"/>
  <c r="AX17" i="14"/>
  <c r="AY17" i="14"/>
  <c r="AT18" i="14"/>
  <c r="AU18" i="14"/>
  <c r="AV18" i="14"/>
  <c r="AW18" i="14"/>
  <c r="AX18" i="14"/>
  <c r="AY18" i="14"/>
  <c r="AT19" i="14"/>
  <c r="AU19" i="14"/>
  <c r="AV19" i="14"/>
  <c r="AW19" i="14"/>
  <c r="AX19" i="14"/>
  <c r="AY19" i="14"/>
  <c r="AT20" i="14"/>
  <c r="AU20" i="14"/>
  <c r="AV20" i="14"/>
  <c r="AW20" i="14"/>
  <c r="AX20" i="14"/>
  <c r="AY20" i="14"/>
  <c r="AT21" i="14"/>
  <c r="AU21" i="14"/>
  <c r="AV21" i="14"/>
  <c r="AW21" i="14"/>
  <c r="AX21" i="14"/>
  <c r="AY21" i="14"/>
  <c r="AT22" i="14"/>
  <c r="AU22" i="14"/>
  <c r="AV22" i="14"/>
  <c r="AW22" i="14"/>
  <c r="AX22" i="14"/>
  <c r="AY22" i="14"/>
  <c r="AT23" i="14"/>
  <c r="AU23" i="14"/>
  <c r="AV23" i="14"/>
  <c r="AW23" i="14"/>
  <c r="AX23" i="14"/>
  <c r="AY23" i="14"/>
  <c r="AT24" i="14"/>
  <c r="AU24" i="14"/>
  <c r="AV24" i="14"/>
  <c r="AW24" i="14"/>
  <c r="AX24" i="14"/>
  <c r="AY24" i="14"/>
  <c r="AT25" i="14"/>
  <c r="AU25" i="14"/>
  <c r="AV25" i="14"/>
  <c r="AW25" i="14"/>
  <c r="AX25" i="14"/>
  <c r="AY25" i="14"/>
  <c r="AT26" i="14"/>
  <c r="AU26" i="14"/>
  <c r="AV26" i="14"/>
  <c r="AW26" i="14"/>
  <c r="AX26" i="14"/>
  <c r="AY26" i="14"/>
  <c r="AT27" i="14"/>
  <c r="AU27" i="14"/>
  <c r="AV27" i="14"/>
  <c r="AW27" i="14"/>
  <c r="AX27" i="14"/>
  <c r="AY27" i="14"/>
  <c r="AT28" i="14"/>
  <c r="AU28" i="14"/>
  <c r="AV28" i="14"/>
  <c r="AW28" i="14"/>
  <c r="AX28" i="14"/>
  <c r="AY28" i="14"/>
  <c r="AT29" i="14"/>
  <c r="AU29" i="14"/>
  <c r="AV29" i="14"/>
  <c r="AW29" i="14"/>
  <c r="AX29" i="14"/>
  <c r="AY29" i="14"/>
  <c r="AT30" i="14"/>
  <c r="AU30" i="14"/>
  <c r="AV30" i="14"/>
  <c r="AW30" i="14"/>
  <c r="AX30" i="14"/>
  <c r="AY30" i="14"/>
  <c r="AT31" i="14"/>
  <c r="AU31" i="14"/>
  <c r="AV31" i="14"/>
  <c r="AW31" i="14"/>
  <c r="AX31" i="14"/>
  <c r="AY31" i="14"/>
  <c r="AT32" i="14"/>
  <c r="AU32" i="14"/>
  <c r="AV32" i="14"/>
  <c r="AW32" i="14"/>
  <c r="AX32" i="14"/>
  <c r="AY32" i="14"/>
  <c r="AT33" i="14"/>
  <c r="AU33" i="14"/>
  <c r="AV33" i="14"/>
  <c r="AW33" i="14"/>
  <c r="AX33" i="14"/>
  <c r="AY33" i="14"/>
  <c r="AT34" i="14"/>
  <c r="AU34" i="14"/>
  <c r="AV34" i="14"/>
  <c r="AW34" i="14"/>
  <c r="AX34" i="14"/>
  <c r="AY34" i="14"/>
  <c r="AT35" i="14"/>
  <c r="AU35" i="14"/>
  <c r="AV35" i="14"/>
  <c r="AW35" i="14"/>
  <c r="AX35" i="14"/>
  <c r="AY35" i="14"/>
  <c r="AT36" i="14"/>
  <c r="AU36" i="14"/>
  <c r="AV36" i="14"/>
  <c r="AW36" i="14"/>
  <c r="AX36" i="14"/>
  <c r="AY36" i="14"/>
  <c r="AT37" i="14"/>
  <c r="AU37" i="14"/>
  <c r="AV37" i="14"/>
  <c r="AW37" i="14"/>
  <c r="AX37" i="14"/>
  <c r="AY37" i="14"/>
  <c r="AT38" i="14"/>
  <c r="AU38" i="14"/>
  <c r="AV38" i="14"/>
  <c r="AW38" i="14"/>
  <c r="AX38" i="14"/>
  <c r="AY38" i="14"/>
  <c r="AT39" i="14"/>
  <c r="AU39" i="14"/>
  <c r="AV39" i="14"/>
  <c r="AW39" i="14"/>
  <c r="AX39" i="14"/>
  <c r="AY39" i="14"/>
  <c r="AT40" i="14"/>
  <c r="AU40" i="14"/>
  <c r="AV40" i="14"/>
  <c r="AW40" i="14"/>
  <c r="AX40" i="14"/>
  <c r="AY40" i="14"/>
  <c r="AT41" i="14"/>
  <c r="AU41" i="14"/>
  <c r="AV41" i="14"/>
  <c r="AW41" i="14"/>
  <c r="AX41" i="14"/>
  <c r="AY41" i="14"/>
  <c r="AT42" i="14"/>
  <c r="AU42" i="14"/>
  <c r="AV42" i="14"/>
  <c r="AW42" i="14"/>
  <c r="AX42" i="14"/>
  <c r="AY42" i="14"/>
  <c r="AT43" i="14"/>
  <c r="AU43" i="14"/>
  <c r="AV43" i="14"/>
  <c r="AW43" i="14"/>
  <c r="AX43" i="14"/>
  <c r="AY43" i="14"/>
  <c r="AT44" i="14"/>
  <c r="AU44" i="14"/>
  <c r="AV44" i="14"/>
  <c r="AW44" i="14"/>
  <c r="AX44" i="14"/>
  <c r="AY44" i="14"/>
  <c r="AT45" i="14"/>
  <c r="AU45" i="14"/>
  <c r="AV45" i="14"/>
  <c r="AW45" i="14"/>
  <c r="AX45" i="14"/>
  <c r="AY45" i="14"/>
  <c r="AT46" i="14"/>
  <c r="AU46" i="14"/>
  <c r="AV46" i="14"/>
  <c r="AW46" i="14"/>
  <c r="AX46" i="14"/>
  <c r="AY46" i="14"/>
  <c r="AT47" i="14"/>
  <c r="AU47" i="14"/>
  <c r="AV47" i="14"/>
  <c r="AW47" i="14"/>
  <c r="AX47" i="14"/>
  <c r="AY47" i="14"/>
  <c r="AT48" i="14"/>
  <c r="AU48" i="14"/>
  <c r="AV48" i="14"/>
  <c r="AW48" i="14"/>
  <c r="AX48" i="14"/>
  <c r="AY48" i="14"/>
  <c r="AT49" i="14"/>
  <c r="AU49" i="14"/>
  <c r="AV49" i="14"/>
  <c r="AW49" i="14"/>
  <c r="AX49" i="14"/>
  <c r="AY49" i="14"/>
  <c r="AT50" i="14"/>
  <c r="AU50" i="14"/>
  <c r="AV50" i="14"/>
  <c r="AW50" i="14"/>
  <c r="AX50" i="14"/>
  <c r="AY50" i="14"/>
  <c r="AT51" i="14"/>
  <c r="AU51" i="14"/>
  <c r="AV51" i="14"/>
  <c r="AW51" i="14"/>
  <c r="AX51" i="14"/>
  <c r="AY51" i="14"/>
  <c r="AT52" i="14"/>
  <c r="AU52" i="14"/>
  <c r="AV52" i="14"/>
  <c r="AW52" i="14"/>
  <c r="AX52" i="14"/>
  <c r="AY52" i="14"/>
  <c r="AT53" i="14"/>
  <c r="AU53" i="14"/>
  <c r="AV53" i="14"/>
  <c r="AW53" i="14"/>
  <c r="AX53" i="14"/>
  <c r="AY53" i="14"/>
  <c r="AT54" i="14"/>
  <c r="AU54" i="14"/>
  <c r="AV54" i="14"/>
  <c r="AW54" i="14"/>
  <c r="AX54" i="14"/>
  <c r="AY54" i="14"/>
  <c r="AT55" i="14"/>
  <c r="AU55" i="14"/>
  <c r="AV55" i="14"/>
  <c r="AW55" i="14"/>
  <c r="AX55" i="14"/>
  <c r="AY55" i="14"/>
  <c r="AT56" i="14"/>
  <c r="AU56" i="14"/>
  <c r="AV56" i="14"/>
  <c r="AW56" i="14"/>
  <c r="AX56" i="14"/>
  <c r="AY56" i="14"/>
  <c r="AT57" i="14"/>
  <c r="AU57" i="14"/>
  <c r="AV57" i="14"/>
  <c r="AW57" i="14"/>
  <c r="AX57" i="14"/>
  <c r="AY57" i="14"/>
  <c r="AT58" i="14"/>
  <c r="AU58" i="14"/>
  <c r="AV58" i="14"/>
  <c r="AW58" i="14"/>
  <c r="AX58" i="14"/>
  <c r="AY58" i="14"/>
  <c r="AT59" i="14"/>
  <c r="AU59" i="14"/>
  <c r="AV59" i="14"/>
  <c r="AW59" i="14"/>
  <c r="AX59" i="14"/>
  <c r="AY59" i="14"/>
  <c r="AT60" i="14"/>
  <c r="AU60" i="14"/>
  <c r="AV60" i="14"/>
  <c r="AW60" i="14"/>
  <c r="AX60" i="14"/>
  <c r="AY60" i="14"/>
  <c r="AT61" i="14"/>
  <c r="AU61" i="14"/>
  <c r="AV61" i="14"/>
  <c r="AW61" i="14"/>
  <c r="AX61" i="14"/>
  <c r="AY61" i="14"/>
  <c r="AT62" i="14"/>
  <c r="AU62" i="14"/>
  <c r="AV62" i="14"/>
  <c r="AW62" i="14"/>
  <c r="AX62" i="14"/>
  <c r="AY62" i="14"/>
  <c r="AT63" i="14"/>
  <c r="AU63" i="14"/>
  <c r="AV63" i="14"/>
  <c r="AW63" i="14"/>
  <c r="AX63" i="14"/>
  <c r="AY63" i="14"/>
  <c r="AT64" i="14"/>
  <c r="AU64" i="14"/>
  <c r="AV64" i="14"/>
  <c r="AW64" i="14"/>
  <c r="AX64" i="14"/>
  <c r="AY64" i="14"/>
  <c r="AT65" i="14"/>
  <c r="AU65" i="14"/>
  <c r="AV65" i="14"/>
  <c r="AW65" i="14"/>
  <c r="AX65" i="14"/>
  <c r="AY65" i="14"/>
  <c r="AT66" i="14"/>
  <c r="AU66" i="14"/>
  <c r="AV66" i="14"/>
  <c r="AW66" i="14"/>
  <c r="AX66" i="14"/>
  <c r="AY66" i="14"/>
  <c r="AT67" i="14"/>
  <c r="AU67" i="14"/>
  <c r="AV67" i="14"/>
  <c r="AW67" i="14"/>
  <c r="AX67" i="14"/>
  <c r="AY67" i="14"/>
  <c r="AT68" i="14"/>
  <c r="AU68" i="14"/>
  <c r="AV68" i="14"/>
  <c r="AW68" i="14"/>
  <c r="AX68" i="14"/>
  <c r="AY68" i="14"/>
  <c r="AT69" i="14"/>
  <c r="AU69" i="14"/>
  <c r="AV69" i="14"/>
  <c r="AW69" i="14"/>
  <c r="AX69" i="14"/>
  <c r="AY69" i="14"/>
  <c r="AT70" i="14"/>
  <c r="AU70" i="14"/>
  <c r="AV70" i="14"/>
  <c r="AW70" i="14"/>
  <c r="AX70" i="14"/>
  <c r="AY70" i="14"/>
  <c r="AT71" i="14"/>
  <c r="AU71" i="14"/>
  <c r="AV71" i="14"/>
  <c r="AW71" i="14"/>
  <c r="AX71" i="14"/>
  <c r="AY71" i="14"/>
  <c r="AT72" i="14"/>
  <c r="AU72" i="14"/>
  <c r="AV72" i="14"/>
  <c r="AW72" i="14"/>
  <c r="AX72" i="14"/>
  <c r="AY72" i="14"/>
  <c r="AT73" i="14"/>
  <c r="AU73" i="14"/>
  <c r="AV73" i="14"/>
  <c r="AW73" i="14"/>
  <c r="AX73" i="14"/>
  <c r="AY73" i="14"/>
  <c r="AT74" i="14"/>
  <c r="AU74" i="14"/>
  <c r="AV74" i="14"/>
  <c r="AW74" i="14"/>
  <c r="AX74" i="14"/>
  <c r="AY74" i="14"/>
  <c r="AT75" i="14"/>
  <c r="AU75" i="14"/>
  <c r="AV75" i="14"/>
  <c r="AW75" i="14"/>
  <c r="AX75" i="14"/>
  <c r="AY75" i="14"/>
  <c r="AT76" i="14"/>
  <c r="AU76" i="14"/>
  <c r="AV76" i="14"/>
  <c r="AW76" i="14"/>
  <c r="AX76" i="14"/>
  <c r="AY76" i="14"/>
  <c r="AT77" i="14"/>
  <c r="AU77" i="14"/>
  <c r="AV77" i="14"/>
  <c r="AW77" i="14"/>
  <c r="AX77" i="14"/>
  <c r="AY77" i="14"/>
  <c r="AT78" i="14"/>
  <c r="AU78" i="14"/>
  <c r="AV78" i="14"/>
  <c r="AW78" i="14"/>
  <c r="AX78" i="14"/>
  <c r="AY78" i="14"/>
  <c r="AT79" i="14"/>
  <c r="AU79" i="14"/>
  <c r="AV79" i="14"/>
  <c r="AW79" i="14"/>
  <c r="AX79" i="14"/>
  <c r="AY79" i="14"/>
  <c r="AT80" i="14"/>
  <c r="AU80" i="14"/>
  <c r="AV80" i="14"/>
  <c r="AW80" i="14"/>
  <c r="AX80" i="14"/>
  <c r="AY80" i="14"/>
  <c r="AT81" i="14"/>
  <c r="AU81" i="14"/>
  <c r="AV81" i="14"/>
  <c r="AW81" i="14"/>
  <c r="AX81" i="14"/>
  <c r="AY81" i="14"/>
  <c r="AT4" i="16"/>
  <c r="AU4" i="16"/>
  <c r="AV4" i="16"/>
  <c r="AW4" i="16"/>
  <c r="AX4" i="16"/>
  <c r="AY4" i="16"/>
  <c r="AT5" i="16"/>
  <c r="AU5" i="16"/>
  <c r="AV5" i="16"/>
  <c r="AW5" i="16"/>
  <c r="AX5" i="16"/>
  <c r="AY5" i="16"/>
  <c r="AT6" i="16"/>
  <c r="AU6" i="16"/>
  <c r="AV6" i="16"/>
  <c r="AW6" i="16"/>
  <c r="AX6" i="16"/>
  <c r="AY6" i="16"/>
  <c r="AT7" i="16"/>
  <c r="AU7" i="16"/>
  <c r="AV7" i="16"/>
  <c r="AW7" i="16"/>
  <c r="AX7" i="16"/>
  <c r="AY7" i="16"/>
  <c r="AT8" i="16"/>
  <c r="AU8" i="16"/>
  <c r="AV8" i="16"/>
  <c r="AW8" i="16"/>
  <c r="AX8" i="16"/>
  <c r="AY8" i="16"/>
  <c r="AT9" i="16"/>
  <c r="AU9" i="16"/>
  <c r="AV9" i="16"/>
  <c r="AW9" i="16"/>
  <c r="AX9" i="16"/>
  <c r="AY9" i="16"/>
  <c r="AT10" i="16"/>
  <c r="AU10" i="16"/>
  <c r="AV10" i="16"/>
  <c r="AW10" i="16"/>
  <c r="AX10" i="16"/>
  <c r="AY10" i="16"/>
  <c r="AT11" i="16"/>
  <c r="AU11" i="16"/>
  <c r="AV11" i="16"/>
  <c r="AW11" i="16"/>
  <c r="AX11" i="16"/>
  <c r="AY11" i="16"/>
  <c r="AT12" i="16"/>
  <c r="AU12" i="16"/>
  <c r="AV12" i="16"/>
  <c r="AW12" i="16"/>
  <c r="AX12" i="16"/>
  <c r="AY12" i="16"/>
  <c r="AT13" i="16"/>
  <c r="AU13" i="16"/>
  <c r="AV13" i="16"/>
  <c r="AW13" i="16"/>
  <c r="AX13" i="16"/>
  <c r="AY13" i="16"/>
  <c r="AT14" i="16"/>
  <c r="AU14" i="16"/>
  <c r="AV14" i="16"/>
  <c r="AW14" i="16"/>
  <c r="AX14" i="16"/>
  <c r="AY14" i="16"/>
  <c r="AT15" i="16"/>
  <c r="AU15" i="16"/>
  <c r="AV15" i="16"/>
  <c r="AW15" i="16"/>
  <c r="AX15" i="16"/>
  <c r="AY15" i="16"/>
  <c r="AT16" i="16"/>
  <c r="AU16" i="16"/>
  <c r="AV16" i="16"/>
  <c r="AW16" i="16"/>
  <c r="AX16" i="16"/>
  <c r="AY16" i="16"/>
  <c r="AT17" i="16"/>
  <c r="AU17" i="16"/>
  <c r="AV17" i="16"/>
  <c r="AW17" i="16"/>
  <c r="AX17" i="16"/>
  <c r="AY17" i="16"/>
  <c r="AT18" i="16"/>
  <c r="AU18" i="16"/>
  <c r="AV18" i="16"/>
  <c r="AW18" i="16"/>
  <c r="AX18" i="16"/>
  <c r="AY18" i="16"/>
  <c r="AT19" i="16"/>
  <c r="AU19" i="16"/>
  <c r="AV19" i="16"/>
  <c r="AW19" i="16"/>
  <c r="AX19" i="16"/>
  <c r="AY19" i="16"/>
  <c r="AT20" i="16"/>
  <c r="AU20" i="16"/>
  <c r="AV20" i="16"/>
  <c r="AW20" i="16"/>
  <c r="AX20" i="16"/>
  <c r="AY20" i="16"/>
  <c r="AT21" i="16"/>
  <c r="AU21" i="16"/>
  <c r="AV21" i="16"/>
  <c r="AW21" i="16"/>
  <c r="AX21" i="16"/>
  <c r="AY21" i="16"/>
  <c r="AT22" i="16"/>
  <c r="AU22" i="16"/>
  <c r="AV22" i="16"/>
  <c r="AW22" i="16"/>
  <c r="AX22" i="16"/>
  <c r="AY22" i="16"/>
  <c r="AT23" i="16"/>
  <c r="AU23" i="16"/>
  <c r="AV23" i="16"/>
  <c r="AW23" i="16"/>
  <c r="AX23" i="16"/>
  <c r="AY23" i="16"/>
  <c r="AT24" i="16"/>
  <c r="AU24" i="16"/>
  <c r="AV24" i="16"/>
  <c r="AW24" i="16"/>
  <c r="AX24" i="16"/>
  <c r="AY24" i="16"/>
  <c r="AT25" i="16"/>
  <c r="AU25" i="16"/>
  <c r="AV25" i="16"/>
  <c r="AW25" i="16"/>
  <c r="AX25" i="16"/>
  <c r="AY25" i="16"/>
  <c r="AT26" i="16"/>
  <c r="AU26" i="16"/>
  <c r="AV26" i="16"/>
  <c r="AW26" i="16"/>
  <c r="AX26" i="16"/>
  <c r="AY26" i="16"/>
  <c r="AT27" i="16"/>
  <c r="AU27" i="16"/>
  <c r="AV27" i="16"/>
  <c r="AW27" i="16"/>
  <c r="AX27" i="16"/>
  <c r="AY27" i="16"/>
  <c r="AT28" i="16"/>
  <c r="AU28" i="16"/>
  <c r="AV28" i="16"/>
  <c r="AW28" i="16"/>
  <c r="AX28" i="16"/>
  <c r="AY28" i="16"/>
  <c r="AT29" i="16"/>
  <c r="AU29" i="16"/>
  <c r="AV29" i="16"/>
  <c r="AW29" i="16"/>
  <c r="AX29" i="16"/>
  <c r="AY29" i="16"/>
  <c r="AT30" i="16"/>
  <c r="AU30" i="16"/>
  <c r="AV30" i="16"/>
  <c r="AW30" i="16"/>
  <c r="AX30" i="16"/>
  <c r="AY30" i="16"/>
  <c r="AT31" i="16"/>
  <c r="AU31" i="16"/>
  <c r="AV31" i="16"/>
  <c r="AW31" i="16"/>
  <c r="AX31" i="16"/>
  <c r="AY31" i="16"/>
  <c r="AT32" i="16"/>
  <c r="AU32" i="16"/>
  <c r="AV32" i="16"/>
  <c r="AW32" i="16"/>
  <c r="AX32" i="16"/>
  <c r="AY32" i="16"/>
  <c r="AT33" i="16"/>
  <c r="AU33" i="16"/>
  <c r="AV33" i="16"/>
  <c r="AW33" i="16"/>
  <c r="AX33" i="16"/>
  <c r="AY33" i="16"/>
  <c r="AT34" i="16"/>
  <c r="AU34" i="16"/>
  <c r="AV34" i="16"/>
  <c r="AW34" i="16"/>
  <c r="AX34" i="16"/>
  <c r="AY34" i="16"/>
  <c r="AT35" i="16"/>
  <c r="AU35" i="16"/>
  <c r="AV35" i="16"/>
  <c r="AW35" i="16"/>
  <c r="AX35" i="16"/>
  <c r="AY35" i="16"/>
  <c r="AT36" i="16"/>
  <c r="AU36" i="16"/>
  <c r="AV36" i="16"/>
  <c r="AW36" i="16"/>
  <c r="AX36" i="16"/>
  <c r="AY36" i="16"/>
  <c r="AT37" i="16"/>
  <c r="AU37" i="16"/>
  <c r="AV37" i="16"/>
  <c r="AW37" i="16"/>
  <c r="AX37" i="16"/>
  <c r="AY37" i="16"/>
  <c r="AT38" i="16"/>
  <c r="AU38" i="16"/>
  <c r="AV38" i="16"/>
  <c r="AW38" i="16"/>
  <c r="AX38" i="16"/>
  <c r="AY38" i="16"/>
  <c r="AT39" i="16"/>
  <c r="AU39" i="16"/>
  <c r="AV39" i="16"/>
  <c r="AW39" i="16"/>
  <c r="AX39" i="16"/>
  <c r="AY39" i="16"/>
  <c r="AT40" i="16"/>
  <c r="AU40" i="16"/>
  <c r="AV40" i="16"/>
  <c r="AW40" i="16"/>
  <c r="AX40" i="16"/>
  <c r="AY40" i="16"/>
  <c r="AT41" i="16"/>
  <c r="AU41" i="16"/>
  <c r="AV41" i="16"/>
  <c r="AW41" i="16"/>
  <c r="AX41" i="16"/>
  <c r="AY41" i="16"/>
  <c r="AT42" i="16"/>
  <c r="AU42" i="16"/>
  <c r="AV42" i="16"/>
  <c r="AW42" i="16"/>
  <c r="AX42" i="16"/>
  <c r="AY42" i="16"/>
  <c r="AT43" i="16"/>
  <c r="AU43" i="16"/>
  <c r="AV43" i="16"/>
  <c r="AW43" i="16"/>
  <c r="AX43" i="16"/>
  <c r="AY43" i="16"/>
  <c r="AT44" i="16"/>
  <c r="AU44" i="16"/>
  <c r="AV44" i="16"/>
  <c r="AW44" i="16"/>
  <c r="AX44" i="16"/>
  <c r="AY44" i="16"/>
  <c r="AT45" i="16"/>
  <c r="AU45" i="16"/>
  <c r="AV45" i="16"/>
  <c r="AW45" i="16"/>
  <c r="AX45" i="16"/>
  <c r="AY45" i="16"/>
  <c r="AT46" i="16"/>
  <c r="AU46" i="16"/>
  <c r="AV46" i="16"/>
  <c r="AW46" i="16"/>
  <c r="AX46" i="16"/>
  <c r="AY46" i="16"/>
  <c r="AT47" i="16"/>
  <c r="AU47" i="16"/>
  <c r="AV47" i="16"/>
  <c r="AW47" i="16"/>
  <c r="AX47" i="16"/>
  <c r="AY47" i="16"/>
  <c r="AT48" i="16"/>
  <c r="AU48" i="16"/>
  <c r="AV48" i="16"/>
  <c r="AW48" i="16"/>
  <c r="AX48" i="16"/>
  <c r="AY48" i="16"/>
  <c r="AT49" i="16"/>
  <c r="AU49" i="16"/>
  <c r="AV49" i="16"/>
  <c r="AW49" i="16"/>
  <c r="AX49" i="16"/>
  <c r="AY49" i="16"/>
  <c r="AT50" i="16"/>
  <c r="AU50" i="16"/>
  <c r="AV50" i="16"/>
  <c r="AW50" i="16"/>
  <c r="AX50" i="16"/>
  <c r="AY50" i="16"/>
  <c r="AT51" i="16"/>
  <c r="AU51" i="16"/>
  <c r="AV51" i="16"/>
  <c r="AW51" i="16"/>
  <c r="AX51" i="16"/>
  <c r="AY51" i="16"/>
  <c r="AT52" i="16"/>
  <c r="AU52" i="16"/>
  <c r="AV52" i="16"/>
  <c r="AW52" i="16"/>
  <c r="AX52" i="16"/>
  <c r="AY52" i="16"/>
  <c r="AT53" i="16"/>
  <c r="AU53" i="16"/>
  <c r="AV53" i="16"/>
  <c r="AW53" i="16"/>
  <c r="AX53" i="16"/>
  <c r="AY53" i="16"/>
  <c r="AT54" i="16"/>
  <c r="AU54" i="16"/>
  <c r="AV54" i="16"/>
  <c r="AW54" i="16"/>
  <c r="AX54" i="16"/>
  <c r="AY54" i="16"/>
  <c r="AT55" i="16"/>
  <c r="AU55" i="16"/>
  <c r="AV55" i="16"/>
  <c r="AW55" i="16"/>
  <c r="AX55" i="16"/>
  <c r="AY55" i="16"/>
  <c r="AT56" i="16"/>
  <c r="AU56" i="16"/>
  <c r="AV56" i="16"/>
  <c r="AW56" i="16"/>
  <c r="AX56" i="16"/>
  <c r="AY56" i="16"/>
  <c r="AT57" i="16"/>
  <c r="AU57" i="16"/>
  <c r="AV57" i="16"/>
  <c r="AW57" i="16"/>
  <c r="AX57" i="16"/>
  <c r="AY57" i="16"/>
  <c r="AT58" i="16"/>
  <c r="AU58" i="16"/>
  <c r="AV58" i="16"/>
  <c r="AW58" i="16"/>
  <c r="AX58" i="16"/>
  <c r="AY58" i="16"/>
  <c r="AT59" i="16"/>
  <c r="AU59" i="16"/>
  <c r="AV59" i="16"/>
  <c r="AW59" i="16"/>
  <c r="AX59" i="16"/>
  <c r="AY59" i="16"/>
  <c r="AT60" i="16"/>
  <c r="AU60" i="16"/>
  <c r="AV60" i="16"/>
  <c r="AW60" i="16"/>
  <c r="AX60" i="16"/>
  <c r="AY60" i="16"/>
  <c r="AT61" i="16"/>
  <c r="AU61" i="16"/>
  <c r="AV61" i="16"/>
  <c r="AW61" i="16"/>
  <c r="AX61" i="16"/>
  <c r="AY61" i="16"/>
  <c r="AT62" i="16"/>
  <c r="AU62" i="16"/>
  <c r="AV62" i="16"/>
  <c r="AW62" i="16"/>
  <c r="AX62" i="16"/>
  <c r="AY62" i="16"/>
  <c r="AT63" i="16"/>
  <c r="AU63" i="16"/>
  <c r="AV63" i="16"/>
  <c r="AW63" i="16"/>
  <c r="AX63" i="16"/>
  <c r="AY63" i="16"/>
  <c r="AT64" i="16"/>
  <c r="AU64" i="16"/>
  <c r="AV64" i="16"/>
  <c r="AW64" i="16"/>
  <c r="AX64" i="16"/>
  <c r="AY64" i="16"/>
  <c r="AT65" i="16"/>
  <c r="AU65" i="16"/>
  <c r="AV65" i="16"/>
  <c r="AW65" i="16"/>
  <c r="AX65" i="16"/>
  <c r="AY65" i="16"/>
  <c r="AT66" i="16"/>
  <c r="AU66" i="16"/>
  <c r="AV66" i="16"/>
  <c r="AW66" i="16"/>
  <c r="AX66" i="16"/>
  <c r="AY66" i="16"/>
  <c r="AT67" i="16"/>
  <c r="AU67" i="16"/>
  <c r="AV67" i="16"/>
  <c r="AW67" i="16"/>
  <c r="AX67" i="16"/>
  <c r="AY67" i="16"/>
  <c r="AT68" i="16"/>
  <c r="AU68" i="16"/>
  <c r="AV68" i="16"/>
  <c r="AW68" i="16"/>
  <c r="AX68" i="16"/>
  <c r="AY68" i="16"/>
  <c r="AT69" i="16"/>
  <c r="AU69" i="16"/>
  <c r="AV69" i="16"/>
  <c r="AW69" i="16"/>
  <c r="AX69" i="16"/>
  <c r="AY69" i="16"/>
  <c r="AT70" i="16"/>
  <c r="AU70" i="16"/>
  <c r="AV70" i="16"/>
  <c r="AW70" i="16"/>
  <c r="AX70" i="16"/>
  <c r="AY70" i="16"/>
  <c r="AT71" i="16"/>
  <c r="AU71" i="16"/>
  <c r="AV71" i="16"/>
  <c r="AW71" i="16"/>
  <c r="AX71" i="16"/>
  <c r="AY71" i="16"/>
  <c r="AT72" i="16"/>
  <c r="AU72" i="16"/>
  <c r="AV72" i="16"/>
  <c r="AW72" i="16"/>
  <c r="AX72" i="16"/>
  <c r="AY72" i="16"/>
  <c r="AT73" i="16"/>
  <c r="AU73" i="16"/>
  <c r="AV73" i="16"/>
  <c r="AW73" i="16"/>
  <c r="AX73" i="16"/>
  <c r="AY73" i="16"/>
  <c r="AT74" i="16"/>
  <c r="AU74" i="16"/>
  <c r="AV74" i="16"/>
  <c r="AW74" i="16"/>
  <c r="AX74" i="16"/>
  <c r="AY74" i="16"/>
  <c r="AT75" i="16"/>
  <c r="AU75" i="16"/>
  <c r="AV75" i="16"/>
  <c r="AW75" i="16"/>
  <c r="AX75" i="16"/>
  <c r="AY75" i="16"/>
  <c r="AT76" i="16"/>
  <c r="AU76" i="16"/>
  <c r="AV76" i="16"/>
  <c r="AW76" i="16"/>
  <c r="AX76" i="16"/>
  <c r="AY76" i="16"/>
  <c r="AT77" i="16"/>
  <c r="AU77" i="16"/>
  <c r="AV77" i="16"/>
  <c r="AW77" i="16"/>
  <c r="AX77" i="16"/>
  <c r="AY77" i="16"/>
  <c r="AT78" i="16"/>
  <c r="AU78" i="16"/>
  <c r="AV78" i="16"/>
  <c r="AW78" i="16"/>
  <c r="AX78" i="16"/>
  <c r="AY78" i="16"/>
  <c r="AT79" i="16"/>
  <c r="AU79" i="16"/>
  <c r="AV79" i="16"/>
  <c r="AW79" i="16"/>
  <c r="AX79" i="16"/>
  <c r="AY79" i="16"/>
  <c r="AT80" i="16"/>
  <c r="AU80" i="16"/>
  <c r="AV80" i="16"/>
  <c r="AW80" i="16"/>
  <c r="AX80" i="16"/>
  <c r="AY80" i="16"/>
  <c r="AT81" i="16"/>
  <c r="AU81" i="16"/>
  <c r="AV81" i="16"/>
  <c r="AW81" i="16"/>
  <c r="AX81" i="16"/>
  <c r="AY81" i="16"/>
  <c r="AT4" i="15"/>
  <c r="AU4" i="15"/>
  <c r="AV4" i="15"/>
  <c r="AW4" i="15"/>
  <c r="AX4" i="15"/>
  <c r="AY4" i="15"/>
  <c r="AT5" i="15"/>
  <c r="AU5" i="15"/>
  <c r="AV5" i="15"/>
  <c r="AW5" i="15"/>
  <c r="AX5" i="15"/>
  <c r="AY5" i="15"/>
  <c r="AT6" i="15"/>
  <c r="AU6" i="15"/>
  <c r="AV6" i="15"/>
  <c r="AW6" i="15"/>
  <c r="AX6" i="15"/>
  <c r="AY6" i="15"/>
  <c r="AT7" i="15"/>
  <c r="AU7" i="15"/>
  <c r="AV7" i="15"/>
  <c r="AW7" i="15"/>
  <c r="AX7" i="15"/>
  <c r="AY7" i="15"/>
  <c r="AT8" i="15"/>
  <c r="AU8" i="15"/>
  <c r="AV8" i="15"/>
  <c r="AW8" i="15"/>
  <c r="AX8" i="15"/>
  <c r="AY8" i="15"/>
  <c r="AT9" i="15"/>
  <c r="AU9" i="15"/>
  <c r="AV9" i="15"/>
  <c r="AW9" i="15"/>
  <c r="AX9" i="15"/>
  <c r="AY9" i="15"/>
  <c r="AT10" i="15"/>
  <c r="AU10" i="15"/>
  <c r="AV10" i="15"/>
  <c r="AW10" i="15"/>
  <c r="AX10" i="15"/>
  <c r="AY10" i="15"/>
  <c r="AT11" i="15"/>
  <c r="AU11" i="15"/>
  <c r="AV11" i="15"/>
  <c r="AW11" i="15"/>
  <c r="AX11" i="15"/>
  <c r="AY11" i="15"/>
  <c r="AT12" i="15"/>
  <c r="AU12" i="15"/>
  <c r="AV12" i="15"/>
  <c r="AW12" i="15"/>
  <c r="AX12" i="15"/>
  <c r="AY12" i="15"/>
  <c r="AT13" i="15"/>
  <c r="AU13" i="15"/>
  <c r="AV13" i="15"/>
  <c r="AW13" i="15"/>
  <c r="AX13" i="15"/>
  <c r="AY13" i="15"/>
  <c r="AT14" i="15"/>
  <c r="AU14" i="15"/>
  <c r="AV14" i="15"/>
  <c r="AW14" i="15"/>
  <c r="AX14" i="15"/>
  <c r="AY14" i="15"/>
  <c r="AT15" i="15"/>
  <c r="AU15" i="15"/>
  <c r="AV15" i="15"/>
  <c r="AW15" i="15"/>
  <c r="AX15" i="15"/>
  <c r="AY15" i="15"/>
  <c r="AT16" i="15"/>
  <c r="AU16" i="15"/>
  <c r="AV16" i="15"/>
  <c r="AW16" i="15"/>
  <c r="AX16" i="15"/>
  <c r="AY16" i="15"/>
  <c r="AT17" i="15"/>
  <c r="AU17" i="15"/>
  <c r="AV17" i="15"/>
  <c r="AW17" i="15"/>
  <c r="AX17" i="15"/>
  <c r="AY17" i="15"/>
  <c r="AT18" i="15"/>
  <c r="AU18" i="15"/>
  <c r="AV18" i="15"/>
  <c r="AW18" i="15"/>
  <c r="AX18" i="15"/>
  <c r="AY18" i="15"/>
  <c r="AT19" i="15"/>
  <c r="AU19" i="15"/>
  <c r="AV19" i="15"/>
  <c r="AW19" i="15"/>
  <c r="AX19" i="15"/>
  <c r="AY19" i="15"/>
  <c r="AT20" i="15"/>
  <c r="AU20" i="15"/>
  <c r="AV20" i="15"/>
  <c r="AW20" i="15"/>
  <c r="AX20" i="15"/>
  <c r="AY20" i="15"/>
  <c r="AT21" i="15"/>
  <c r="AU21" i="15"/>
  <c r="AV21" i="15"/>
  <c r="AW21" i="15"/>
  <c r="AX21" i="15"/>
  <c r="AY21" i="15"/>
  <c r="AT22" i="15"/>
  <c r="AU22" i="15"/>
  <c r="AV22" i="15"/>
  <c r="AW22" i="15"/>
  <c r="AX22" i="15"/>
  <c r="AY22" i="15"/>
  <c r="AT23" i="15"/>
  <c r="AU23" i="15"/>
  <c r="AV23" i="15"/>
  <c r="AW23" i="15"/>
  <c r="AX23" i="15"/>
  <c r="AY23" i="15"/>
  <c r="AT24" i="15"/>
  <c r="AU24" i="15"/>
  <c r="AV24" i="15"/>
  <c r="AW24" i="15"/>
  <c r="AX24" i="15"/>
  <c r="AY24" i="15"/>
  <c r="AT25" i="15"/>
  <c r="AU25" i="15"/>
  <c r="AV25" i="15"/>
  <c r="AW25" i="15"/>
  <c r="AX25" i="15"/>
  <c r="AY25" i="15"/>
  <c r="AT26" i="15"/>
  <c r="AU26" i="15"/>
  <c r="AV26" i="15"/>
  <c r="AW26" i="15"/>
  <c r="AX26" i="15"/>
  <c r="AY26" i="15"/>
  <c r="AT27" i="15"/>
  <c r="AU27" i="15"/>
  <c r="AV27" i="15"/>
  <c r="AW27" i="15"/>
  <c r="AX27" i="15"/>
  <c r="AY27" i="15"/>
  <c r="AT28" i="15"/>
  <c r="AU28" i="15"/>
  <c r="AV28" i="15"/>
  <c r="AW28" i="15"/>
  <c r="AX28" i="15"/>
  <c r="AY28" i="15"/>
  <c r="AT29" i="15"/>
  <c r="AU29" i="15"/>
  <c r="AV29" i="15"/>
  <c r="AW29" i="15"/>
  <c r="AX29" i="15"/>
  <c r="AY29" i="15"/>
  <c r="AT30" i="15"/>
  <c r="AU30" i="15"/>
  <c r="AV30" i="15"/>
  <c r="AW30" i="15"/>
  <c r="AX30" i="15"/>
  <c r="AY30" i="15"/>
  <c r="AT31" i="15"/>
  <c r="AU31" i="15"/>
  <c r="AV31" i="15"/>
  <c r="AW31" i="15"/>
  <c r="AX31" i="15"/>
  <c r="AY31" i="15"/>
  <c r="AT32" i="15"/>
  <c r="AU32" i="15"/>
  <c r="AV32" i="15"/>
  <c r="AW32" i="15"/>
  <c r="AX32" i="15"/>
  <c r="AY32" i="15"/>
  <c r="AT33" i="15"/>
  <c r="AU33" i="15"/>
  <c r="AV33" i="15"/>
  <c r="AW33" i="15"/>
  <c r="AX33" i="15"/>
  <c r="AY33" i="15"/>
  <c r="AT34" i="15"/>
  <c r="AU34" i="15"/>
  <c r="AV34" i="15"/>
  <c r="AW34" i="15"/>
  <c r="AX34" i="15"/>
  <c r="AY34" i="15"/>
  <c r="AT35" i="15"/>
  <c r="AU35" i="15"/>
  <c r="AV35" i="15"/>
  <c r="AW35" i="15"/>
  <c r="AX35" i="15"/>
  <c r="AY35" i="15"/>
  <c r="AT36" i="15"/>
  <c r="AU36" i="15"/>
  <c r="AV36" i="15"/>
  <c r="AW36" i="15"/>
  <c r="AX36" i="15"/>
  <c r="AY36" i="15"/>
  <c r="AT37" i="15"/>
  <c r="AU37" i="15"/>
  <c r="AV37" i="15"/>
  <c r="AW37" i="15"/>
  <c r="AX37" i="15"/>
  <c r="AY37" i="15"/>
  <c r="AT38" i="15"/>
  <c r="AU38" i="15"/>
  <c r="AV38" i="15"/>
  <c r="AW38" i="15"/>
  <c r="AX38" i="15"/>
  <c r="AY38" i="15"/>
  <c r="AT39" i="15"/>
  <c r="AU39" i="15"/>
  <c r="AV39" i="15"/>
  <c r="AW39" i="15"/>
  <c r="AX39" i="15"/>
  <c r="AY39" i="15"/>
  <c r="AT40" i="15"/>
  <c r="AU40" i="15"/>
  <c r="AV40" i="15"/>
  <c r="AW40" i="15"/>
  <c r="AX40" i="15"/>
  <c r="AY40" i="15"/>
  <c r="AT41" i="15"/>
  <c r="AU41" i="15"/>
  <c r="AV41" i="15"/>
  <c r="AW41" i="15"/>
  <c r="AX41" i="15"/>
  <c r="AY41" i="15"/>
  <c r="AT42" i="15"/>
  <c r="AU42" i="15"/>
  <c r="AV42" i="15"/>
  <c r="AW42" i="15"/>
  <c r="AX42" i="15"/>
  <c r="AY42" i="15"/>
  <c r="AT43" i="15"/>
  <c r="AU43" i="15"/>
  <c r="AV43" i="15"/>
  <c r="AW43" i="15"/>
  <c r="AX43" i="15"/>
  <c r="AY43" i="15"/>
  <c r="AT44" i="15"/>
  <c r="AU44" i="15"/>
  <c r="AV44" i="15"/>
  <c r="AW44" i="15"/>
  <c r="AX44" i="15"/>
  <c r="AY44" i="15"/>
  <c r="AT45" i="15"/>
  <c r="AU45" i="15"/>
  <c r="AV45" i="15"/>
  <c r="AW45" i="15"/>
  <c r="AX45" i="15"/>
  <c r="AY45" i="15"/>
  <c r="AT46" i="15"/>
  <c r="AU46" i="15"/>
  <c r="AV46" i="15"/>
  <c r="AW46" i="15"/>
  <c r="AX46" i="15"/>
  <c r="AY46" i="15"/>
  <c r="AT47" i="15"/>
  <c r="AU47" i="15"/>
  <c r="AV47" i="15"/>
  <c r="AW47" i="15"/>
  <c r="AX47" i="15"/>
  <c r="AY47" i="15"/>
  <c r="AT48" i="15"/>
  <c r="AU48" i="15"/>
  <c r="AV48" i="15"/>
  <c r="AW48" i="15"/>
  <c r="AX48" i="15"/>
  <c r="AY48" i="15"/>
  <c r="AT49" i="15"/>
  <c r="AU49" i="15"/>
  <c r="AV49" i="15"/>
  <c r="AW49" i="15"/>
  <c r="AX49" i="15"/>
  <c r="AY49" i="15"/>
  <c r="AT50" i="15"/>
  <c r="AU50" i="15"/>
  <c r="AV50" i="15"/>
  <c r="AW50" i="15"/>
  <c r="AX50" i="15"/>
  <c r="AY50" i="15"/>
  <c r="AT51" i="15"/>
  <c r="AU51" i="15"/>
  <c r="AV51" i="15"/>
  <c r="AW51" i="15"/>
  <c r="AX51" i="15"/>
  <c r="AY51" i="15"/>
  <c r="AT52" i="15"/>
  <c r="AU52" i="15"/>
  <c r="AV52" i="15"/>
  <c r="AW52" i="15"/>
  <c r="AX52" i="15"/>
  <c r="AY52" i="15"/>
  <c r="AT53" i="15"/>
  <c r="AU53" i="15"/>
  <c r="AV53" i="15"/>
  <c r="AW53" i="15"/>
  <c r="AX53" i="15"/>
  <c r="AY53" i="15"/>
  <c r="AT54" i="15"/>
  <c r="AU54" i="15"/>
  <c r="AV54" i="15"/>
  <c r="AW54" i="15"/>
  <c r="AX54" i="15"/>
  <c r="AY54" i="15"/>
  <c r="AT55" i="15"/>
  <c r="AU55" i="15"/>
  <c r="AV55" i="15"/>
  <c r="AW55" i="15"/>
  <c r="AX55" i="15"/>
  <c r="AY55" i="15"/>
  <c r="AT56" i="15"/>
  <c r="AU56" i="15"/>
  <c r="AV56" i="15"/>
  <c r="AW56" i="15"/>
  <c r="AX56" i="15"/>
  <c r="AY56" i="15"/>
  <c r="AT57" i="15"/>
  <c r="AU57" i="15"/>
  <c r="AV57" i="15"/>
  <c r="AW57" i="15"/>
  <c r="AX57" i="15"/>
  <c r="AY57" i="15"/>
  <c r="AT58" i="15"/>
  <c r="AU58" i="15"/>
  <c r="AV58" i="15"/>
  <c r="AW58" i="15"/>
  <c r="AX58" i="15"/>
  <c r="AY58" i="15"/>
  <c r="AT59" i="15"/>
  <c r="AU59" i="15"/>
  <c r="AV59" i="15"/>
  <c r="AW59" i="15"/>
  <c r="AX59" i="15"/>
  <c r="AY59" i="15"/>
  <c r="AT60" i="15"/>
  <c r="AU60" i="15"/>
  <c r="AV60" i="15"/>
  <c r="AW60" i="15"/>
  <c r="AX60" i="15"/>
  <c r="AY60" i="15"/>
  <c r="AT61" i="15"/>
  <c r="AU61" i="15"/>
  <c r="AV61" i="15"/>
  <c r="AW61" i="15"/>
  <c r="AX61" i="15"/>
  <c r="AY61" i="15"/>
  <c r="AT62" i="15"/>
  <c r="AU62" i="15"/>
  <c r="AV62" i="15"/>
  <c r="AW62" i="15"/>
  <c r="AX62" i="15"/>
  <c r="AY62" i="15"/>
  <c r="AT63" i="15"/>
  <c r="AU63" i="15"/>
  <c r="AV63" i="15"/>
  <c r="AW63" i="15"/>
  <c r="AX63" i="15"/>
  <c r="AY63" i="15"/>
  <c r="AT64" i="15"/>
  <c r="AU64" i="15"/>
  <c r="AV64" i="15"/>
  <c r="AW64" i="15"/>
  <c r="AX64" i="15"/>
  <c r="AY64" i="15"/>
  <c r="AT65" i="15"/>
  <c r="AU65" i="15"/>
  <c r="AV65" i="15"/>
  <c r="AW65" i="15"/>
  <c r="AX65" i="15"/>
  <c r="AY65" i="15"/>
  <c r="AT66" i="15"/>
  <c r="AU66" i="15"/>
  <c r="AV66" i="15"/>
  <c r="AW66" i="15"/>
  <c r="AX66" i="15"/>
  <c r="AY66" i="15"/>
  <c r="AT67" i="15"/>
  <c r="AU67" i="15"/>
  <c r="AV67" i="15"/>
  <c r="AW67" i="15"/>
  <c r="AX67" i="15"/>
  <c r="AY67" i="15"/>
  <c r="AT68" i="15"/>
  <c r="AU68" i="15"/>
  <c r="AV68" i="15"/>
  <c r="AW68" i="15"/>
  <c r="AX68" i="15"/>
  <c r="AY68" i="15"/>
  <c r="AT69" i="15"/>
  <c r="AU69" i="15"/>
  <c r="AV69" i="15"/>
  <c r="AW69" i="15"/>
  <c r="AX69" i="15"/>
  <c r="AY69" i="15"/>
  <c r="AT70" i="15"/>
  <c r="AU70" i="15"/>
  <c r="AV70" i="15"/>
  <c r="AW70" i="15"/>
  <c r="AX70" i="15"/>
  <c r="AY70" i="15"/>
  <c r="AT71" i="15"/>
  <c r="AU71" i="15"/>
  <c r="AV71" i="15"/>
  <c r="AW71" i="15"/>
  <c r="AX71" i="15"/>
  <c r="AY71" i="15"/>
  <c r="AT72" i="15"/>
  <c r="AU72" i="15"/>
  <c r="AV72" i="15"/>
  <c r="AW72" i="15"/>
  <c r="AX72" i="15"/>
  <c r="AY72" i="15"/>
  <c r="AT73" i="15"/>
  <c r="AU73" i="15"/>
  <c r="AV73" i="15"/>
  <c r="AW73" i="15"/>
  <c r="AX73" i="15"/>
  <c r="AY73" i="15"/>
  <c r="AT74" i="15"/>
  <c r="AU74" i="15"/>
  <c r="AV74" i="15"/>
  <c r="AW74" i="15"/>
  <c r="AX74" i="15"/>
  <c r="AY74" i="15"/>
  <c r="AT75" i="15"/>
  <c r="AU75" i="15"/>
  <c r="AV75" i="15"/>
  <c r="AW75" i="15"/>
  <c r="AX75" i="15"/>
  <c r="AY75" i="15"/>
  <c r="AT76" i="15"/>
  <c r="AU76" i="15"/>
  <c r="AV76" i="15"/>
  <c r="AW76" i="15"/>
  <c r="AX76" i="15"/>
  <c r="AY76" i="15"/>
  <c r="AT77" i="15"/>
  <c r="AU77" i="15"/>
  <c r="AV77" i="15"/>
  <c r="AW77" i="15"/>
  <c r="AX77" i="15"/>
  <c r="AY77" i="15"/>
  <c r="AT78" i="15"/>
  <c r="AU78" i="15"/>
  <c r="AV78" i="15"/>
  <c r="AW78" i="15"/>
  <c r="AX78" i="15"/>
  <c r="AY78" i="15"/>
  <c r="AT79" i="15"/>
  <c r="AU79" i="15"/>
  <c r="AV79" i="15"/>
  <c r="AW79" i="15"/>
  <c r="AX79" i="15"/>
  <c r="AY79" i="15"/>
  <c r="AT80" i="15"/>
  <c r="AU80" i="15"/>
  <c r="AV80" i="15"/>
  <c r="AW80" i="15"/>
  <c r="AX80" i="15"/>
  <c r="AY80" i="15"/>
  <c r="AT81" i="15"/>
  <c r="AU81" i="15"/>
  <c r="AV81" i="15"/>
  <c r="AW81" i="15"/>
  <c r="AX81" i="15"/>
  <c r="AY81" i="15"/>
  <c r="AT4" i="4"/>
  <c r="AU4" i="4"/>
  <c r="AV4" i="4"/>
  <c r="AW4" i="4"/>
  <c r="AX4" i="4"/>
  <c r="AY4" i="4"/>
  <c r="AT5" i="4"/>
  <c r="AU5" i="4"/>
  <c r="AV5" i="4"/>
  <c r="AW5" i="4"/>
  <c r="AX5" i="4"/>
  <c r="AY5" i="4"/>
  <c r="AT6" i="4"/>
  <c r="AU6" i="4"/>
  <c r="AV6" i="4"/>
  <c r="AW6" i="4"/>
  <c r="AX6" i="4"/>
  <c r="AY6" i="4"/>
  <c r="AT7" i="4"/>
  <c r="AU7" i="4"/>
  <c r="AV7" i="4"/>
  <c r="AW7" i="4"/>
  <c r="AX7" i="4"/>
  <c r="AY7" i="4"/>
  <c r="AT8" i="4"/>
  <c r="AU8" i="4"/>
  <c r="AV8" i="4"/>
  <c r="AW8" i="4"/>
  <c r="AX8" i="4"/>
  <c r="AY8" i="4"/>
  <c r="AT9" i="4"/>
  <c r="AU9" i="4"/>
  <c r="AV9" i="4"/>
  <c r="AW9" i="4"/>
  <c r="AX9" i="4"/>
  <c r="AY9" i="4"/>
  <c r="AT10" i="4"/>
  <c r="AU10" i="4"/>
  <c r="AV10" i="4"/>
  <c r="AW10" i="4"/>
  <c r="AX10" i="4"/>
  <c r="AY10" i="4"/>
  <c r="AT11" i="4"/>
  <c r="AU11" i="4"/>
  <c r="AV11" i="4"/>
  <c r="AW11" i="4"/>
  <c r="AX11" i="4"/>
  <c r="AY11" i="4"/>
  <c r="AT12" i="4"/>
  <c r="AU12" i="4"/>
  <c r="AV12" i="4"/>
  <c r="AW12" i="4"/>
  <c r="AX12" i="4"/>
  <c r="AY12" i="4"/>
  <c r="AT13" i="4"/>
  <c r="AU13" i="4"/>
  <c r="AV13" i="4"/>
  <c r="AW13" i="4"/>
  <c r="AX13" i="4"/>
  <c r="AY13" i="4"/>
  <c r="AT14" i="4"/>
  <c r="AU14" i="4"/>
  <c r="AV14" i="4"/>
  <c r="AW14" i="4"/>
  <c r="AX14" i="4"/>
  <c r="AY14" i="4"/>
  <c r="AT15" i="4"/>
  <c r="AU15" i="4"/>
  <c r="AV15" i="4"/>
  <c r="AW15" i="4"/>
  <c r="AX15" i="4"/>
  <c r="AY15" i="4"/>
  <c r="AT16" i="4"/>
  <c r="AU16" i="4"/>
  <c r="AV16" i="4"/>
  <c r="AW16" i="4"/>
  <c r="AX16" i="4"/>
  <c r="AY16" i="4"/>
  <c r="AT17" i="4"/>
  <c r="AU17" i="4"/>
  <c r="AV17" i="4"/>
  <c r="AW17" i="4"/>
  <c r="AX17" i="4"/>
  <c r="AY17" i="4"/>
  <c r="AT18" i="4"/>
  <c r="AU18" i="4"/>
  <c r="AV18" i="4"/>
  <c r="AW18" i="4"/>
  <c r="AX18" i="4"/>
  <c r="AY18" i="4"/>
  <c r="AT19" i="4"/>
  <c r="AU19" i="4"/>
  <c r="AV19" i="4"/>
  <c r="AW19" i="4"/>
  <c r="AX19" i="4"/>
  <c r="AY19" i="4"/>
  <c r="AT20" i="4"/>
  <c r="AU20" i="4"/>
  <c r="AV20" i="4"/>
  <c r="AW20" i="4"/>
  <c r="AX20" i="4"/>
  <c r="AY20" i="4"/>
  <c r="AT21" i="4"/>
  <c r="AU21" i="4"/>
  <c r="AV21" i="4"/>
  <c r="AW21" i="4"/>
  <c r="AX21" i="4"/>
  <c r="AY21" i="4"/>
  <c r="AT22" i="4"/>
  <c r="AU22" i="4"/>
  <c r="AV22" i="4"/>
  <c r="AW22" i="4"/>
  <c r="AX22" i="4"/>
  <c r="AY22" i="4"/>
  <c r="AT23" i="4"/>
  <c r="AU23" i="4"/>
  <c r="AV23" i="4"/>
  <c r="AW23" i="4"/>
  <c r="AX23" i="4"/>
  <c r="AY23" i="4"/>
  <c r="AT24" i="4"/>
  <c r="AU24" i="4"/>
  <c r="AV24" i="4"/>
  <c r="AW24" i="4"/>
  <c r="AX24" i="4"/>
  <c r="AY24" i="4"/>
  <c r="AT25" i="4"/>
  <c r="AU25" i="4"/>
  <c r="AV25" i="4"/>
  <c r="AW25" i="4"/>
  <c r="AX25" i="4"/>
  <c r="AY25" i="4"/>
  <c r="AT26" i="4"/>
  <c r="AU26" i="4"/>
  <c r="AV26" i="4"/>
  <c r="AW26" i="4"/>
  <c r="AX26" i="4"/>
  <c r="AY26" i="4"/>
  <c r="AT27" i="4"/>
  <c r="AU27" i="4"/>
  <c r="AV27" i="4"/>
  <c r="AW27" i="4"/>
  <c r="AX27" i="4"/>
  <c r="AY27" i="4"/>
  <c r="AT28" i="4"/>
  <c r="AU28" i="4"/>
  <c r="AV28" i="4"/>
  <c r="AW28" i="4"/>
  <c r="AX28" i="4"/>
  <c r="AY28" i="4"/>
  <c r="AT29" i="4"/>
  <c r="AU29" i="4"/>
  <c r="AV29" i="4"/>
  <c r="AW29" i="4"/>
  <c r="AX29" i="4"/>
  <c r="AY29" i="4"/>
  <c r="AT30" i="4"/>
  <c r="AU30" i="4"/>
  <c r="AV30" i="4"/>
  <c r="AW30" i="4"/>
  <c r="AX30" i="4"/>
  <c r="AY30" i="4"/>
  <c r="AT31" i="4"/>
  <c r="AU31" i="4"/>
  <c r="AV31" i="4"/>
  <c r="AW31" i="4"/>
  <c r="AX31" i="4"/>
  <c r="AY31" i="4"/>
  <c r="AT32" i="4"/>
  <c r="AU32" i="4"/>
  <c r="AV32" i="4"/>
  <c r="AW32" i="4"/>
  <c r="AX32" i="4"/>
  <c r="AY32" i="4"/>
  <c r="AT33" i="4"/>
  <c r="AU33" i="4"/>
  <c r="AV33" i="4"/>
  <c r="AW33" i="4"/>
  <c r="AX33" i="4"/>
  <c r="AY33" i="4"/>
  <c r="AT34" i="4"/>
  <c r="AU34" i="4"/>
  <c r="AV34" i="4"/>
  <c r="AW34" i="4"/>
  <c r="AX34" i="4"/>
  <c r="AY34" i="4"/>
  <c r="AT35" i="4"/>
  <c r="AU35" i="4"/>
  <c r="AV35" i="4"/>
  <c r="AW35" i="4"/>
  <c r="AX35" i="4"/>
  <c r="AY35" i="4"/>
  <c r="AT36" i="4"/>
  <c r="AU36" i="4"/>
  <c r="AV36" i="4"/>
  <c r="AW36" i="4"/>
  <c r="AX36" i="4"/>
  <c r="AY36" i="4"/>
  <c r="AT37" i="4"/>
  <c r="AU37" i="4"/>
  <c r="AV37" i="4"/>
  <c r="AW37" i="4"/>
  <c r="AX37" i="4"/>
  <c r="AY37" i="4"/>
  <c r="AT38" i="4"/>
  <c r="AU38" i="4"/>
  <c r="AV38" i="4"/>
  <c r="AW38" i="4"/>
  <c r="AX38" i="4"/>
  <c r="AY38" i="4"/>
  <c r="AT39" i="4"/>
  <c r="AU39" i="4"/>
  <c r="AV39" i="4"/>
  <c r="AW39" i="4"/>
  <c r="AX39" i="4"/>
  <c r="AY39" i="4"/>
  <c r="AT40" i="4"/>
  <c r="AU40" i="4"/>
  <c r="AV40" i="4"/>
  <c r="AW40" i="4"/>
  <c r="AX40" i="4"/>
  <c r="AY40" i="4"/>
  <c r="AT41" i="4"/>
  <c r="AU41" i="4"/>
  <c r="AV41" i="4"/>
  <c r="AW41" i="4"/>
  <c r="AX41" i="4"/>
  <c r="AY41" i="4"/>
  <c r="AT42" i="4"/>
  <c r="AU42" i="4"/>
  <c r="AV42" i="4"/>
  <c r="AW42" i="4"/>
  <c r="AX42" i="4"/>
  <c r="AY42" i="4"/>
  <c r="AT43" i="4"/>
  <c r="AU43" i="4"/>
  <c r="AV43" i="4"/>
  <c r="AW43" i="4"/>
  <c r="AX43" i="4"/>
  <c r="AY43" i="4"/>
  <c r="AT44" i="4"/>
  <c r="AU44" i="4"/>
  <c r="AV44" i="4"/>
  <c r="AW44" i="4"/>
  <c r="AX44" i="4"/>
  <c r="AY44" i="4"/>
  <c r="AT45" i="4"/>
  <c r="AU45" i="4"/>
  <c r="AV45" i="4"/>
  <c r="AW45" i="4"/>
  <c r="AX45" i="4"/>
  <c r="AY45" i="4"/>
  <c r="AT46" i="4"/>
  <c r="AU46" i="4"/>
  <c r="AV46" i="4"/>
  <c r="AW46" i="4"/>
  <c r="AX46" i="4"/>
  <c r="AY46" i="4"/>
  <c r="AT47" i="4"/>
  <c r="AU47" i="4"/>
  <c r="AV47" i="4"/>
  <c r="AW47" i="4"/>
  <c r="AX47" i="4"/>
  <c r="AY47" i="4"/>
  <c r="AT48" i="4"/>
  <c r="AU48" i="4"/>
  <c r="AV48" i="4"/>
  <c r="AW48" i="4"/>
  <c r="AX48" i="4"/>
  <c r="AY48" i="4"/>
  <c r="AT49" i="4"/>
  <c r="AU49" i="4"/>
  <c r="AV49" i="4"/>
  <c r="AW49" i="4"/>
  <c r="AX49" i="4"/>
  <c r="AY49" i="4"/>
  <c r="AT50" i="4"/>
  <c r="AU50" i="4"/>
  <c r="AV50" i="4"/>
  <c r="AW50" i="4"/>
  <c r="AX50" i="4"/>
  <c r="AY50" i="4"/>
  <c r="AT51" i="4"/>
  <c r="AU51" i="4"/>
  <c r="AV51" i="4"/>
  <c r="AW51" i="4"/>
  <c r="AX51" i="4"/>
  <c r="AY51" i="4"/>
  <c r="AT52" i="4"/>
  <c r="AU52" i="4"/>
  <c r="AV52" i="4"/>
  <c r="AW52" i="4"/>
  <c r="AX52" i="4"/>
  <c r="AY52" i="4"/>
  <c r="AT53" i="4"/>
  <c r="AU53" i="4"/>
  <c r="AV53" i="4"/>
  <c r="AW53" i="4"/>
  <c r="AX53" i="4"/>
  <c r="AY53" i="4"/>
  <c r="AT54" i="4"/>
  <c r="AU54" i="4"/>
  <c r="AV54" i="4"/>
  <c r="AW54" i="4"/>
  <c r="AX54" i="4"/>
  <c r="AY54" i="4"/>
  <c r="AT55" i="4"/>
  <c r="AU55" i="4"/>
  <c r="AV55" i="4"/>
  <c r="AW55" i="4"/>
  <c r="AX55" i="4"/>
  <c r="AY55" i="4"/>
  <c r="AT56" i="4"/>
  <c r="AU56" i="4"/>
  <c r="AV56" i="4"/>
  <c r="AW56" i="4"/>
  <c r="AX56" i="4"/>
  <c r="AY56" i="4"/>
  <c r="AT57" i="4"/>
  <c r="AU57" i="4"/>
  <c r="AV57" i="4"/>
  <c r="AW57" i="4"/>
  <c r="AX57" i="4"/>
  <c r="AY57" i="4"/>
  <c r="AT58" i="4"/>
  <c r="AU58" i="4"/>
  <c r="AV58" i="4"/>
  <c r="AW58" i="4"/>
  <c r="AX58" i="4"/>
  <c r="AY58" i="4"/>
  <c r="AT59" i="4"/>
  <c r="AU59" i="4"/>
  <c r="AV59" i="4"/>
  <c r="AW59" i="4"/>
  <c r="AX59" i="4"/>
  <c r="AY59" i="4"/>
  <c r="AT60" i="4"/>
  <c r="AU60" i="4"/>
  <c r="AV60" i="4"/>
  <c r="AW60" i="4"/>
  <c r="AX60" i="4"/>
  <c r="AY60" i="4"/>
  <c r="AT61" i="4"/>
  <c r="AU61" i="4"/>
  <c r="AV61" i="4"/>
  <c r="AW61" i="4"/>
  <c r="AX61" i="4"/>
  <c r="AY61" i="4"/>
  <c r="AT62" i="4"/>
  <c r="AU62" i="4"/>
  <c r="AV62" i="4"/>
  <c r="AW62" i="4"/>
  <c r="AX62" i="4"/>
  <c r="AY62" i="4"/>
  <c r="AT63" i="4"/>
  <c r="AU63" i="4"/>
  <c r="AV63" i="4"/>
  <c r="AW63" i="4"/>
  <c r="AX63" i="4"/>
  <c r="AY63" i="4"/>
  <c r="AT64" i="4"/>
  <c r="AU64" i="4"/>
  <c r="AV64" i="4"/>
  <c r="AW64" i="4"/>
  <c r="AX64" i="4"/>
  <c r="AY64" i="4"/>
  <c r="AT65" i="4"/>
  <c r="AU65" i="4"/>
  <c r="AV65" i="4"/>
  <c r="AW65" i="4"/>
  <c r="AX65" i="4"/>
  <c r="AY65" i="4"/>
  <c r="AT66" i="4"/>
  <c r="AU66" i="4"/>
  <c r="AV66" i="4"/>
  <c r="AW66" i="4"/>
  <c r="AX66" i="4"/>
  <c r="AY66" i="4"/>
  <c r="AT67" i="4"/>
  <c r="AU67" i="4"/>
  <c r="AV67" i="4"/>
  <c r="AW67" i="4"/>
  <c r="AX67" i="4"/>
  <c r="AY67" i="4"/>
  <c r="AT68" i="4"/>
  <c r="AU68" i="4"/>
  <c r="AV68" i="4"/>
  <c r="AW68" i="4"/>
  <c r="AX68" i="4"/>
  <c r="AY68" i="4"/>
  <c r="AT69" i="4"/>
  <c r="AU69" i="4"/>
  <c r="AV69" i="4"/>
  <c r="AW69" i="4"/>
  <c r="AX69" i="4"/>
  <c r="AY69" i="4"/>
  <c r="AT70" i="4"/>
  <c r="AU70" i="4"/>
  <c r="AV70" i="4"/>
  <c r="AW70" i="4"/>
  <c r="AX70" i="4"/>
  <c r="AY70" i="4"/>
  <c r="AT71" i="4"/>
  <c r="AU71" i="4"/>
  <c r="AV71" i="4"/>
  <c r="AW71" i="4"/>
  <c r="AX71" i="4"/>
  <c r="AY71" i="4"/>
  <c r="AT72" i="4"/>
  <c r="AU72" i="4"/>
  <c r="AV72" i="4"/>
  <c r="AW72" i="4"/>
  <c r="AX72" i="4"/>
  <c r="AY72" i="4"/>
  <c r="AT73" i="4"/>
  <c r="AU73" i="4"/>
  <c r="AV73" i="4"/>
  <c r="AW73" i="4"/>
  <c r="AX73" i="4"/>
  <c r="AY73" i="4"/>
  <c r="AT74" i="4"/>
  <c r="AU74" i="4"/>
  <c r="AV74" i="4"/>
  <c r="AW74" i="4"/>
  <c r="AX74" i="4"/>
  <c r="AY74" i="4"/>
  <c r="AT75" i="4"/>
  <c r="AU75" i="4"/>
  <c r="AV75" i="4"/>
  <c r="AW75" i="4"/>
  <c r="AX75" i="4"/>
  <c r="AY75" i="4"/>
  <c r="AT76" i="4"/>
  <c r="AU76" i="4"/>
  <c r="AV76" i="4"/>
  <c r="AW76" i="4"/>
  <c r="AX76" i="4"/>
  <c r="AY76" i="4"/>
  <c r="AT77" i="4"/>
  <c r="AU77" i="4"/>
  <c r="AV77" i="4"/>
  <c r="AW77" i="4"/>
  <c r="AX77" i="4"/>
  <c r="AY77" i="4"/>
  <c r="AT78" i="4"/>
  <c r="AU78" i="4"/>
  <c r="AV78" i="4"/>
  <c r="AW78" i="4"/>
  <c r="AX78" i="4"/>
  <c r="AY78" i="4"/>
  <c r="AT79" i="4"/>
  <c r="AU79" i="4"/>
  <c r="AV79" i="4"/>
  <c r="AW79" i="4"/>
  <c r="AX79" i="4"/>
  <c r="AY79" i="4"/>
  <c r="AT80" i="4"/>
  <c r="AU80" i="4"/>
  <c r="AV80" i="4"/>
  <c r="AW80" i="4"/>
  <c r="AX80" i="4"/>
  <c r="AY80" i="4"/>
  <c r="AT81" i="4"/>
  <c r="AU81" i="4"/>
  <c r="AV81" i="4"/>
  <c r="AW81" i="4"/>
  <c r="AX81" i="4"/>
  <c r="AY81" i="4"/>
  <c r="AY3" i="16"/>
  <c r="AX3" i="16"/>
  <c r="AW3" i="16"/>
  <c r="AV3" i="16"/>
  <c r="AU3" i="16"/>
  <c r="AT3" i="16"/>
  <c r="AY2" i="16"/>
  <c r="AX2" i="16"/>
  <c r="AW2" i="16"/>
  <c r="AV2" i="16"/>
  <c r="AU2" i="16"/>
  <c r="AT2" i="16"/>
  <c r="AY3" i="15"/>
  <c r="AX3" i="15"/>
  <c r="AW3" i="15"/>
  <c r="AV3" i="15"/>
  <c r="AU3" i="15"/>
  <c r="AT3" i="15"/>
  <c r="AY2" i="15"/>
  <c r="AX2" i="15"/>
  <c r="AW2" i="15"/>
  <c r="AV2" i="15"/>
  <c r="AU2" i="15"/>
  <c r="AT2" i="15"/>
  <c r="AY3" i="14"/>
  <c r="AX3" i="14"/>
  <c r="AW3" i="14"/>
  <c r="AV3" i="14"/>
  <c r="AU3" i="14"/>
  <c r="AT3" i="14"/>
  <c r="AY2" i="14"/>
  <c r="AX2" i="14"/>
  <c r="AW2" i="14"/>
  <c r="AV2" i="14"/>
  <c r="AU2" i="14"/>
  <c r="AT2" i="14"/>
  <c r="AY3" i="4" l="1"/>
  <c r="AY2" i="4"/>
  <c r="AW3" i="4"/>
  <c r="AW2" i="4"/>
  <c r="AX3" i="4" l="1"/>
  <c r="AV3" i="4"/>
  <c r="AU3" i="4"/>
  <c r="AT3" i="4"/>
  <c r="AX2" i="4"/>
  <c r="AV2" i="4"/>
  <c r="AU2" i="4"/>
  <c r="AT2" i="4"/>
</calcChain>
</file>

<file path=xl/sharedStrings.xml><?xml version="1.0" encoding="utf-8"?>
<sst xmlns="http://schemas.openxmlformats.org/spreadsheetml/2006/main" count="2124" uniqueCount="56">
  <si>
    <t>Time 
[year]</t>
  </si>
  <si>
    <t>Depth
[m]</t>
  </si>
  <si>
    <t>Temp Gradient
[C/m]</t>
  </si>
  <si>
    <t>Temp Surface Air
[C]</t>
  </si>
  <si>
    <t>Temp Surface Rock
[C]</t>
  </si>
  <si>
    <t>Transmissivity
[m^3]</t>
  </si>
  <si>
    <t>mass flow
[kg/s]</t>
  </si>
  <si>
    <t>Temp Production
[C]</t>
  </si>
  <si>
    <t>dP Surface
[Mpa]</t>
  </si>
  <si>
    <t>Trans
[mD-m]</t>
  </si>
  <si>
    <t>Electric Power
5-spot
[MW]</t>
  </si>
  <si>
    <t>Config Number
[-]</t>
  </si>
  <si>
    <t>Water</t>
  </si>
  <si>
    <t>IgnoreSilica</t>
  </si>
  <si>
    <t>Fluid</t>
  </si>
  <si>
    <t>Reservoir</t>
  </si>
  <si>
    <t>Method</t>
  </si>
  <si>
    <t>Silica?</t>
  </si>
  <si>
    <t>Res Length
[m]</t>
  </si>
  <si>
    <t>dT Approach
[C]</t>
  </si>
  <si>
    <t>Cooling Wet/Dry</t>
  </si>
  <si>
    <t>Reservoir Heat
[MWth]</t>
  </si>
  <si>
    <t>Electric
Power
I-P Pair
[MWe]</t>
  </si>
  <si>
    <t>Wet</t>
  </si>
  <si>
    <t>orcFluid</t>
  </si>
  <si>
    <t>N_IP_Multiplier</t>
  </si>
  <si>
    <t>C_T_G_N</t>
  </si>
  <si>
    <t>C_pump_orc_N</t>
  </si>
  <si>
    <t>C_coolingTowers_N</t>
  </si>
  <si>
    <t>C_heatExchanger_N</t>
  </si>
  <si>
    <t>C_recuperator_N</t>
  </si>
  <si>
    <t>C_pump_prod_N</t>
  </si>
  <si>
    <t>C_pump_inj_N</t>
  </si>
  <si>
    <t>C_surfacePlant_N</t>
  </si>
  <si>
    <t>C_gatheringSystem_N</t>
  </si>
  <si>
    <t>C_wellfield_N</t>
  </si>
  <si>
    <t>C_exploration_N</t>
  </si>
  <si>
    <t>C_stimulation_N</t>
  </si>
  <si>
    <t>C_plant_otherEquipment_N</t>
  </si>
  <si>
    <t>C_plant_installation_N</t>
  </si>
  <si>
    <t>C_plant_indirectContingency_N</t>
  </si>
  <si>
    <t>R245fa</t>
  </si>
  <si>
    <t>CO2</t>
  </si>
  <si>
    <t>LCOE
(Brownfield)
[$/MWh]</t>
  </si>
  <si>
    <t>LCOE
(Greenfield)
[$/MWh]</t>
  </si>
  <si>
    <t>C_wells_production_N</t>
  </si>
  <si>
    <t>C_wells_injection_N</t>
  </si>
  <si>
    <t>CapitalCost_N
(Brownfield)</t>
  </si>
  <si>
    <t>CapitalCost_N
(Greenfield)</t>
  </si>
  <si>
    <t>Sp CC
(Brownfield)
[$/kWe]</t>
  </si>
  <si>
    <t>Sp CC
(Greenfield)
[$/kWe]</t>
  </si>
  <si>
    <t>SpCC
(Brownfield)
[$/kWe]</t>
  </si>
  <si>
    <t>SpCC
(Greenfield)
[$/kWe]</t>
  </si>
  <si>
    <t>Conduction4</t>
  </si>
  <si>
    <t>MinimizeLCOE_Greenfield</t>
  </si>
  <si>
    <t>SolveTime
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</si>
</sst>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Normal="100" workbookViewId="0">
      <pane ySplit="1" topLeftCell="A2" activePane="bottomLeft" state="frozenSplit"/>
      <selection pane="bottomLeft" activeCell="Z13" sqref="Z13"/>
    </sheetView>
  </sheetViews>
  <sheetFormatPr defaultRowHeight="15" x14ac:dyDescent="0.25"/>
  <cols>
    <col min="3" max="3" width="9.140625" style="6"/>
    <col min="7" max="7" width="9.140625" style="6"/>
    <col min="9" max="9" width="9.140625" style="6"/>
    <col min="10" max="10" width="5.42578125" style="6" bestFit="1" customWidth="1"/>
    <col min="11" max="11" width="13.5703125" style="6" customWidth="1"/>
    <col min="12" max="13" width="9.140625" style="6"/>
    <col min="14" max="14" width="8" style="6" bestFit="1" customWidth="1"/>
    <col min="15" max="15" width="9.140625" style="6"/>
    <col min="19" max="19" width="9.140625" style="6"/>
    <col min="20" max="20" width="13.28515625" customWidth="1"/>
    <col min="21" max="21" width="13.140625" style="6" customWidth="1"/>
    <col min="22" max="22" width="12.5703125" customWidth="1"/>
    <col min="23" max="23" width="12" style="6" customWidth="1"/>
    <col min="24" max="24" width="11.7109375" style="5" customWidth="1"/>
    <col min="25" max="25" width="8.7109375" style="5"/>
    <col min="26" max="26" width="11.7109375" customWidth="1"/>
    <col min="27" max="27" width="11.7109375" style="6" customWidth="1"/>
    <col min="28" max="28" width="14.28515625" style="6" customWidth="1"/>
    <col min="29" max="29" width="18.42578125" style="6" customWidth="1"/>
    <col min="30" max="30" width="18.7109375" style="6" customWidth="1"/>
    <col min="31" max="31" width="15.85546875" style="6" customWidth="1"/>
    <col min="32" max="32" width="16.28515625" style="6" customWidth="1"/>
    <col min="33" max="33" width="13.85546875" style="6" customWidth="1"/>
    <col min="34" max="34" width="15.28515625" style="6" customWidth="1"/>
    <col min="35" max="36" width="15" style="6" customWidth="1"/>
    <col min="37" max="37" width="17.140625" style="6" customWidth="1"/>
    <col min="38" max="38" width="21.140625" style="6" customWidth="1"/>
    <col min="39" max="40" width="10.28515625" style="6" customWidth="1"/>
    <col min="41" max="41" width="15" style="6" customWidth="1"/>
    <col min="42" max="42" width="15.85546875" style="6" customWidth="1"/>
    <col min="43" max="43" width="16" style="6" customWidth="1"/>
    <col min="44" max="45" width="14" style="6" customWidth="1"/>
    <col min="46" max="47" width="8.85546875" bestFit="1" customWidth="1"/>
    <col min="48" max="49" width="12" style="6" customWidth="1"/>
    <col min="50" max="50" width="12" customWidth="1"/>
    <col min="51" max="51" width="13.5703125" customWidth="1"/>
    <col min="52" max="52" width="6.5703125" customWidth="1"/>
    <col min="53" max="53" width="3.85546875" customWidth="1"/>
    <col min="54" max="54" width="9.85546875" bestFit="1" customWidth="1"/>
    <col min="55" max="57" width="7.85546875" customWidth="1"/>
    <col min="58" max="58" width="9.85546875" bestFit="1" customWidth="1"/>
    <col min="59" max="59" width="6.5703125" customWidth="1"/>
    <col min="60" max="60" width="3.85546875" customWidth="1"/>
    <col min="61" max="61" width="9.85546875" bestFit="1" customWidth="1"/>
    <col min="62" max="62" width="8.85546875" bestFit="1" customWidth="1"/>
    <col min="63" max="63" width="6.85546875" customWidth="1"/>
    <col min="64" max="64" width="7.85546875" customWidth="1"/>
    <col min="65" max="65" width="9.85546875" bestFit="1" customWidth="1"/>
    <col min="66" max="66" width="6.5703125" customWidth="1"/>
    <col min="67" max="67" width="3.85546875" customWidth="1"/>
    <col min="68" max="69" width="8.85546875" bestFit="1" customWidth="1"/>
    <col min="70" max="70" width="6.85546875" customWidth="1"/>
    <col min="71" max="71" width="7.85546875" customWidth="1"/>
    <col min="72" max="72" width="9.5703125" bestFit="1" customWidth="1"/>
    <col min="73" max="73" width="6.5703125" customWidth="1"/>
    <col min="74" max="74" width="3.85546875" customWidth="1"/>
    <col min="75" max="75" width="7.85546875" customWidth="1"/>
    <col min="76" max="76" width="8.85546875" bestFit="1" customWidth="1"/>
    <col min="77" max="78" width="7.85546875" customWidth="1"/>
    <col min="79" max="79" width="9.5703125" bestFit="1" customWidth="1"/>
    <col min="80" max="80" width="6.5703125" customWidth="1"/>
    <col min="81" max="81" width="3.85546875" customWidth="1"/>
    <col min="82" max="83" width="8.85546875" bestFit="1" customWidth="1"/>
    <col min="84" max="85" width="7.85546875" customWidth="1"/>
    <col min="86" max="86" width="9.5703125" bestFit="1" customWidth="1"/>
    <col min="87" max="87" width="6.5703125" customWidth="1"/>
    <col min="88" max="88" width="3.85546875" customWidth="1"/>
    <col min="89" max="90" width="8.85546875" bestFit="1" customWidth="1"/>
    <col min="91" max="91" width="6.85546875" customWidth="1"/>
    <col min="92" max="92" width="7.85546875" customWidth="1"/>
    <col min="93" max="93" width="9.5703125" bestFit="1" customWidth="1"/>
    <col min="94" max="94" width="6.5703125" customWidth="1"/>
    <col min="95" max="95" width="3.85546875" customWidth="1"/>
    <col min="96" max="96" width="7.85546875" customWidth="1"/>
    <col min="97" max="97" width="8.85546875" bestFit="1" customWidth="1"/>
    <col min="98" max="99" width="7.85546875" customWidth="1"/>
    <col min="100" max="100" width="9.5703125" bestFit="1" customWidth="1"/>
    <col min="101" max="101" width="6.5703125" customWidth="1"/>
    <col min="102" max="102" width="3.85546875" customWidth="1"/>
    <col min="103" max="104" width="8.85546875" bestFit="1" customWidth="1"/>
    <col min="105" max="106" width="7.85546875" customWidth="1"/>
    <col min="107" max="107" width="9.5703125" bestFit="1" customWidth="1"/>
    <col min="108" max="108" width="6.5703125" customWidth="1"/>
    <col min="109" max="109" width="3.85546875" customWidth="1"/>
    <col min="110" max="111" width="8.85546875" bestFit="1" customWidth="1"/>
    <col min="112" max="113" width="7.85546875" customWidth="1"/>
    <col min="114" max="114" width="9.5703125" bestFit="1" customWidth="1"/>
    <col min="115" max="115" width="6.5703125" customWidth="1"/>
    <col min="116" max="116" width="3.85546875" customWidth="1"/>
    <col min="117" max="119" width="7.85546875" customWidth="1"/>
    <col min="120" max="120" width="6.85546875" customWidth="1"/>
    <col min="121" max="121" width="9.5703125" bestFit="1" customWidth="1"/>
    <col min="122" max="122" width="6.5703125" customWidth="1"/>
    <col min="123" max="123" width="3.85546875" customWidth="1"/>
    <col min="124" max="124" width="8.85546875" bestFit="1" customWidth="1"/>
    <col min="125" max="127" width="7.85546875" customWidth="1"/>
    <col min="128" max="128" width="9.5703125" bestFit="1" customWidth="1"/>
    <col min="129" max="129" width="6.5703125" customWidth="1"/>
    <col min="130" max="130" width="3.85546875" customWidth="1"/>
    <col min="131" max="131" width="8.85546875" bestFit="1" customWidth="1"/>
    <col min="132" max="133" width="7.85546875" customWidth="1"/>
    <col min="134" max="134" width="6.85546875" customWidth="1"/>
    <col min="135" max="135" width="9.5703125" bestFit="1" customWidth="1"/>
    <col min="136" max="136" width="6.5703125" customWidth="1"/>
    <col min="137" max="137" width="3.85546875" customWidth="1"/>
    <col min="138" max="138" width="8.85546875" bestFit="1" customWidth="1"/>
    <col min="139" max="139" width="6.85546875" customWidth="1"/>
    <col min="140" max="140" width="7.85546875" customWidth="1"/>
    <col min="141" max="141" width="6.85546875" customWidth="1"/>
    <col min="142" max="142" width="9.5703125" bestFit="1" customWidth="1"/>
    <col min="143" max="143" width="6.5703125" customWidth="1"/>
    <col min="144" max="144" width="3.85546875" customWidth="1"/>
    <col min="145" max="146" width="7.85546875" customWidth="1"/>
    <col min="147" max="148" width="6.85546875" customWidth="1"/>
    <col min="149" max="149" width="9.5703125" bestFit="1" customWidth="1"/>
    <col min="150" max="150" width="6.5703125" customWidth="1"/>
    <col min="151" max="151" width="3.85546875" customWidth="1"/>
    <col min="152" max="152" width="8.85546875" bestFit="1" customWidth="1"/>
    <col min="153" max="155" width="6.85546875" customWidth="1"/>
    <col min="156" max="156" width="9.5703125" bestFit="1" customWidth="1"/>
    <col min="157" max="157" width="10.85546875" bestFit="1" customWidth="1"/>
  </cols>
  <sheetData>
    <row r="1" spans="1:51" ht="6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11</v>
      </c>
      <c r="J1" s="1" t="s">
        <v>14</v>
      </c>
      <c r="K1" s="1" t="s">
        <v>15</v>
      </c>
      <c r="L1" s="1" t="s">
        <v>20</v>
      </c>
      <c r="M1" s="1" t="s">
        <v>24</v>
      </c>
      <c r="N1" s="1" t="s">
        <v>16</v>
      </c>
      <c r="O1" s="1" t="s">
        <v>17</v>
      </c>
      <c r="P1" s="1" t="s">
        <v>6</v>
      </c>
      <c r="Q1" s="1" t="s">
        <v>21</v>
      </c>
      <c r="R1" s="1" t="s">
        <v>22</v>
      </c>
      <c r="S1" s="1" t="s">
        <v>25</v>
      </c>
      <c r="T1" s="1" t="s">
        <v>51</v>
      </c>
      <c r="U1" s="1" t="s">
        <v>52</v>
      </c>
      <c r="V1" s="1" t="s">
        <v>43</v>
      </c>
      <c r="W1" s="1" t="s">
        <v>44</v>
      </c>
      <c r="X1" s="1" t="s">
        <v>7</v>
      </c>
      <c r="Y1" s="1" t="s">
        <v>8</v>
      </c>
      <c r="Z1" s="1" t="s">
        <v>55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38</v>
      </c>
      <c r="AI1" s="1" t="s">
        <v>39</v>
      </c>
      <c r="AJ1" s="1" t="s">
        <v>40</v>
      </c>
      <c r="AK1" s="1" t="s">
        <v>33</v>
      </c>
      <c r="AL1" s="1" t="s">
        <v>34</v>
      </c>
      <c r="AM1" s="1" t="s">
        <v>45</v>
      </c>
      <c r="AN1" s="1" t="s">
        <v>46</v>
      </c>
      <c r="AO1" s="1" t="s">
        <v>35</v>
      </c>
      <c r="AP1" s="1" t="s">
        <v>36</v>
      </c>
      <c r="AQ1" s="1" t="s">
        <v>37</v>
      </c>
      <c r="AR1" s="1" t="s">
        <v>47</v>
      </c>
      <c r="AS1" s="1" t="s">
        <v>48</v>
      </c>
      <c r="AT1" s="1" t="s">
        <v>9</v>
      </c>
      <c r="AU1" s="4" t="s">
        <v>10</v>
      </c>
      <c r="AV1" s="4" t="s">
        <v>49</v>
      </c>
      <c r="AW1" s="4" t="s">
        <v>50</v>
      </c>
      <c r="AX1" s="1" t="s">
        <v>43</v>
      </c>
      <c r="AY1" s="1" t="s">
        <v>44</v>
      </c>
    </row>
    <row r="2" spans="1:51" x14ac:dyDescent="0.25">
      <c r="A2" s="6">
        <v>30</v>
      </c>
      <c r="B2" s="6">
        <v>1000</v>
      </c>
      <c r="C2" s="6">
        <v>1000</v>
      </c>
      <c r="D2" s="6">
        <v>3.5000000000000003E-2</v>
      </c>
      <c r="E2" s="6">
        <v>15</v>
      </c>
      <c r="F2" s="6">
        <v>15</v>
      </c>
      <c r="G2" s="6">
        <v>7</v>
      </c>
      <c r="H2" s="6">
        <v>1E-13</v>
      </c>
      <c r="I2" s="6">
        <v>-1</v>
      </c>
      <c r="J2" s="6" t="s">
        <v>42</v>
      </c>
      <c r="K2" s="6" t="s">
        <v>53</v>
      </c>
      <c r="L2" s="6" t="s">
        <v>23</v>
      </c>
      <c r="M2" s="6" t="s">
        <v>41</v>
      </c>
      <c r="N2" s="6" t="s">
        <v>54</v>
      </c>
      <c r="O2" s="6" t="s">
        <v>13</v>
      </c>
      <c r="P2" s="6">
        <v>74.130684300000127</v>
      </c>
      <c r="Q2" s="6">
        <v>5.7636163241438977E-2</v>
      </c>
      <c r="R2" s="6">
        <v>2.9194124222925656E-3</v>
      </c>
      <c r="S2" s="6">
        <v>1</v>
      </c>
      <c r="T2" s="6">
        <v>3676768.5086996728</v>
      </c>
      <c r="U2" s="6">
        <v>7829640.3398367185</v>
      </c>
      <c r="V2" s="6">
        <v>74955.899247312336</v>
      </c>
      <c r="W2" s="6">
        <v>159617.80869991423</v>
      </c>
      <c r="X2" s="6">
        <v>22.573186514131642</v>
      </c>
      <c r="Y2" s="6">
        <v>5.1863613331261091E-2</v>
      </c>
      <c r="Z2" s="6">
        <v>17.215600062493991</v>
      </c>
      <c r="AA2" s="6">
        <v>17242.515330465114</v>
      </c>
      <c r="AB2" s="6">
        <v>0</v>
      </c>
      <c r="AC2" s="6">
        <v>11468.522475337737</v>
      </c>
      <c r="AD2" s="6">
        <v>0</v>
      </c>
      <c r="AE2" s="6">
        <v>0</v>
      </c>
      <c r="AF2" s="6">
        <v>0</v>
      </c>
      <c r="AG2" s="6">
        <v>0</v>
      </c>
      <c r="AH2" s="6">
        <v>11197.304744263107</v>
      </c>
      <c r="AI2" s="6">
        <v>29133.090061548159</v>
      </c>
      <c r="AJ2" s="6">
        <v>19883.932592144862</v>
      </c>
      <c r="AK2" s="6">
        <v>88925.365203758978</v>
      </c>
      <c r="AL2" s="6">
        <v>0</v>
      </c>
      <c r="AM2" s="6">
        <v>10645078.292988177</v>
      </c>
      <c r="AN2" s="6">
        <v>10645078.292988177</v>
      </c>
      <c r="AO2" s="6">
        <v>1478867.3190221859</v>
      </c>
      <c r="AP2" s="6">
        <v>0</v>
      </c>
      <c r="AQ2" s="6">
        <v>0</v>
      </c>
      <c r="AR2" s="6">
        <v>10734003.658191936</v>
      </c>
      <c r="AS2" s="6">
        <v>22857949.270202301</v>
      </c>
      <c r="AT2" s="3">
        <f t="shared" ref="AT2:AT3" si="0">H2*1000000000000000</f>
        <v>100</v>
      </c>
      <c r="AU2" s="2">
        <f>S2*R2</f>
        <v>2.9194124222925656E-3</v>
      </c>
      <c r="AV2" s="3">
        <f>IF(ISNUMBER(T2)=TRUE,T2,"")</f>
        <v>3676768.5086996728</v>
      </c>
      <c r="AW2" s="3">
        <f>IF(ISNUMBER(U2)=TRUE,U2,"")</f>
        <v>7829640.3398367185</v>
      </c>
      <c r="AX2" s="3">
        <f>IF(ISNUMBER(V2)=TRUE,V2,"")</f>
        <v>74955.899247312336</v>
      </c>
      <c r="AY2" s="3">
        <f>IF(ISNUMBER(W2)=TRUE,W2,"")</f>
        <v>159617.80869991423</v>
      </c>
    </row>
    <row r="3" spans="1:51" x14ac:dyDescent="0.25">
      <c r="A3" s="6">
        <v>30</v>
      </c>
      <c r="B3" s="6">
        <v>1000</v>
      </c>
      <c r="C3" s="6">
        <v>2000</v>
      </c>
      <c r="D3" s="6">
        <v>3.5000000000000003E-2</v>
      </c>
      <c r="E3" s="6">
        <v>15</v>
      </c>
      <c r="F3" s="6">
        <v>15</v>
      </c>
      <c r="G3" s="6">
        <v>7</v>
      </c>
      <c r="H3" s="6">
        <v>1E-13</v>
      </c>
      <c r="I3" s="6">
        <v>-1</v>
      </c>
      <c r="J3" s="6" t="s">
        <v>42</v>
      </c>
      <c r="K3" s="6" t="s">
        <v>53</v>
      </c>
      <c r="L3" s="6" t="s">
        <v>23</v>
      </c>
      <c r="M3" s="6" t="s">
        <v>41</v>
      </c>
      <c r="N3" s="6" t="s">
        <v>54</v>
      </c>
      <c r="O3" s="6" t="s">
        <v>13</v>
      </c>
      <c r="P3" s="6">
        <v>66.586476700000233</v>
      </c>
      <c r="Q3" s="6">
        <v>9.2092665031840618E-2</v>
      </c>
      <c r="R3" s="6">
        <v>3.8641280623512193E-3</v>
      </c>
      <c r="S3" s="6">
        <v>1</v>
      </c>
      <c r="T3" s="6">
        <v>4741886.1972317928</v>
      </c>
      <c r="U3" s="6">
        <v>9810953.3837704305</v>
      </c>
      <c r="V3" s="6">
        <v>96669.76400633654</v>
      </c>
      <c r="W3" s="6">
        <v>200009.55502473348</v>
      </c>
      <c r="X3" s="6">
        <v>23.182037482306438</v>
      </c>
      <c r="Y3" s="6">
        <v>0.12626184399963822</v>
      </c>
      <c r="Z3" s="6">
        <v>39.432216553696762</v>
      </c>
      <c r="AA3" s="6">
        <v>30017.922183947288</v>
      </c>
      <c r="AB3" s="6">
        <v>0</v>
      </c>
      <c r="AC3" s="6">
        <v>39268.647302570724</v>
      </c>
      <c r="AD3" s="6">
        <v>0</v>
      </c>
      <c r="AE3" s="6">
        <v>0</v>
      </c>
      <c r="AF3" s="6">
        <v>0</v>
      </c>
      <c r="AG3" s="6">
        <v>0</v>
      </c>
      <c r="AH3" s="6">
        <v>27021.762099742016</v>
      </c>
      <c r="AI3" s="6">
        <v>70305.082057969848</v>
      </c>
      <c r="AJ3" s="6">
        <v>47984.66312953821</v>
      </c>
      <c r="AK3" s="6">
        <v>214598.07677376809</v>
      </c>
      <c r="AL3" s="6">
        <v>0</v>
      </c>
      <c r="AM3" s="6">
        <v>18108657.446425512</v>
      </c>
      <c r="AN3" s="6">
        <v>18108657.446425512</v>
      </c>
      <c r="AO3" s="6">
        <v>1478867.3190221859</v>
      </c>
      <c r="AP3" s="6">
        <v>0</v>
      </c>
      <c r="AQ3" s="6">
        <v>0</v>
      </c>
      <c r="AR3" s="6">
        <v>18323255.523199279</v>
      </c>
      <c r="AS3" s="6">
        <v>37910780.288646974</v>
      </c>
      <c r="AT3" s="3">
        <f t="shared" si="0"/>
        <v>100</v>
      </c>
      <c r="AU3" s="2">
        <f t="shared" ref="AU3" si="1">S3*R3</f>
        <v>3.8641280623512193E-3</v>
      </c>
      <c r="AV3" s="3">
        <f>IF(ISNUMBER(T3)=TRUE,T3,"")</f>
        <v>4741886.1972317928</v>
      </c>
      <c r="AW3" s="3">
        <f t="shared" ref="AW3" si="2">IF(ISNUMBER(U3)=TRUE,U3,"")</f>
        <v>9810953.3837704305</v>
      </c>
      <c r="AX3" s="3">
        <f t="shared" ref="AX3" si="3">IF(ISNUMBER(V3)=TRUE,V3,"")</f>
        <v>96669.76400633654</v>
      </c>
      <c r="AY3" s="3">
        <f t="shared" ref="AY3" si="4">IF(ISNUMBER(W3)=TRUE,W3,"")</f>
        <v>200009.55502473348</v>
      </c>
    </row>
    <row r="4" spans="1:51" x14ac:dyDescent="0.25">
      <c r="A4" s="6">
        <v>30</v>
      </c>
      <c r="B4" s="6">
        <v>1000</v>
      </c>
      <c r="C4" s="6">
        <v>3000</v>
      </c>
      <c r="D4" s="6">
        <v>3.5000000000000003E-2</v>
      </c>
      <c r="E4" s="6">
        <v>15</v>
      </c>
      <c r="F4" s="6">
        <v>15</v>
      </c>
      <c r="G4" s="6">
        <v>7</v>
      </c>
      <c r="H4" s="6">
        <v>1E-13</v>
      </c>
      <c r="I4" s="6">
        <v>-1</v>
      </c>
      <c r="J4" s="6" t="s">
        <v>42</v>
      </c>
      <c r="K4" s="6" t="s">
        <v>53</v>
      </c>
      <c r="L4" s="6" t="s">
        <v>23</v>
      </c>
      <c r="M4" s="6" t="s">
        <v>41</v>
      </c>
      <c r="N4" s="6" t="s">
        <v>54</v>
      </c>
      <c r="O4" s="6" t="s">
        <v>13</v>
      </c>
      <c r="P4" s="6">
        <v>21.998190499999982</v>
      </c>
      <c r="Q4" s="6">
        <v>0.10051073405021015</v>
      </c>
      <c r="R4" s="6">
        <v>5.6080177804335033E-3</v>
      </c>
      <c r="S4" s="6">
        <v>1</v>
      </c>
      <c r="T4" s="6">
        <v>4718607.7503047073</v>
      </c>
      <c r="U4" s="6">
        <v>9646750.6498413365</v>
      </c>
      <c r="V4" s="6">
        <v>96195.20137929816</v>
      </c>
      <c r="W4" s="6">
        <v>196662.0601929538</v>
      </c>
      <c r="X4" s="6">
        <v>25.957090106432219</v>
      </c>
      <c r="Y4" s="6">
        <v>0.52433779348391762</v>
      </c>
      <c r="Z4" s="6">
        <v>16.645829727910776</v>
      </c>
      <c r="AA4" s="6">
        <v>40489.391316758854</v>
      </c>
      <c r="AB4" s="6">
        <v>0</v>
      </c>
      <c r="AC4" s="6">
        <v>57594.432527624915</v>
      </c>
      <c r="AD4" s="6">
        <v>0</v>
      </c>
      <c r="AE4" s="6">
        <v>0</v>
      </c>
      <c r="AF4" s="6">
        <v>0</v>
      </c>
      <c r="AG4" s="6">
        <v>0</v>
      </c>
      <c r="AH4" s="6">
        <v>38252.691299309663</v>
      </c>
      <c r="AI4" s="6">
        <v>99525.656054896215</v>
      </c>
      <c r="AJ4" s="6">
        <v>67928.305305193848</v>
      </c>
      <c r="AK4" s="6">
        <v>303790.47650378349</v>
      </c>
      <c r="AL4" s="6">
        <v>0</v>
      </c>
      <c r="AM4" s="6">
        <v>26158245.686096352</v>
      </c>
      <c r="AN4" s="6">
        <v>26158245.686096352</v>
      </c>
      <c r="AO4" s="6">
        <v>1478867.3190221859</v>
      </c>
      <c r="AP4" s="6">
        <v>0</v>
      </c>
      <c r="AQ4" s="6">
        <v>0</v>
      </c>
      <c r="AR4" s="6">
        <v>26462036.162600134</v>
      </c>
      <c r="AS4" s="6">
        <v>54099149.167718671</v>
      </c>
      <c r="AT4" s="3">
        <f t="shared" ref="AT4:AT67" si="5">H4*1000000000000000</f>
        <v>100</v>
      </c>
      <c r="AU4" s="2">
        <f t="shared" ref="AU4:AU67" si="6">S4*R4</f>
        <v>5.6080177804335033E-3</v>
      </c>
      <c r="AV4" s="3">
        <f t="shared" ref="AV4:AV67" si="7">IF(ISNUMBER(T4)=TRUE,T4,"")</f>
        <v>4718607.7503047073</v>
      </c>
      <c r="AW4" s="3">
        <f t="shared" ref="AW4:AW67" si="8">IF(ISNUMBER(U4)=TRUE,U4,"")</f>
        <v>9646750.6498413365</v>
      </c>
      <c r="AX4" s="3">
        <f t="shared" ref="AX4:AX67" si="9">IF(ISNUMBER(V4)=TRUE,V4,"")</f>
        <v>96195.20137929816</v>
      </c>
      <c r="AY4" s="3">
        <f t="shared" ref="AY4:AY67" si="10">IF(ISNUMBER(W4)=TRUE,W4,"")</f>
        <v>196662.0601929538</v>
      </c>
    </row>
    <row r="5" spans="1:51" x14ac:dyDescent="0.25">
      <c r="A5" s="6">
        <v>30</v>
      </c>
      <c r="B5" s="6">
        <v>1000</v>
      </c>
      <c r="C5" s="6">
        <v>4000</v>
      </c>
      <c r="D5" s="6">
        <v>3.5000000000000003E-2</v>
      </c>
      <c r="E5" s="6">
        <v>15</v>
      </c>
      <c r="F5" s="6">
        <v>15</v>
      </c>
      <c r="G5" s="6">
        <v>7</v>
      </c>
      <c r="H5" s="6">
        <v>1E-13</v>
      </c>
      <c r="I5" s="6">
        <v>-1</v>
      </c>
      <c r="J5" s="6" t="s">
        <v>42</v>
      </c>
      <c r="K5" s="6" t="s">
        <v>53</v>
      </c>
      <c r="L5" s="6" t="s">
        <v>23</v>
      </c>
      <c r="M5" s="6" t="s">
        <v>41</v>
      </c>
      <c r="N5" s="6" t="s">
        <v>54</v>
      </c>
      <c r="O5" s="6" t="s">
        <v>13</v>
      </c>
      <c r="P5" s="6">
        <v>27.593522399999976</v>
      </c>
      <c r="Q5" s="6">
        <v>0.12960739170618663</v>
      </c>
      <c r="R5" s="6">
        <v>7.4054790357511646E-3</v>
      </c>
      <c r="S5" s="6">
        <v>1</v>
      </c>
      <c r="T5" s="6">
        <v>4748783.0974450447</v>
      </c>
      <c r="U5" s="6">
        <v>9646874.1130174883</v>
      </c>
      <c r="V5" s="6">
        <v>96810.366645931615</v>
      </c>
      <c r="W5" s="6">
        <v>196664.57715679595</v>
      </c>
      <c r="X5" s="6">
        <v>26.102943594046554</v>
      </c>
      <c r="Y5" s="6">
        <v>0.54631550728263145</v>
      </c>
      <c r="Z5" s="6">
        <v>18.368768027112779</v>
      </c>
      <c r="AA5" s="6">
        <v>48916.800740015809</v>
      </c>
      <c r="AB5" s="6">
        <v>0</v>
      </c>
      <c r="AC5" s="6">
        <v>71567.573370670827</v>
      </c>
      <c r="AD5" s="6">
        <v>0</v>
      </c>
      <c r="AE5" s="6">
        <v>0</v>
      </c>
      <c r="AF5" s="6">
        <v>0</v>
      </c>
      <c r="AG5" s="6">
        <v>0</v>
      </c>
      <c r="AH5" s="6">
        <v>46988.905903167775</v>
      </c>
      <c r="AI5" s="6">
        <v>122255.49441011375</v>
      </c>
      <c r="AJ5" s="6">
        <v>83441.887034102867</v>
      </c>
      <c r="AK5" s="6">
        <v>373170.66145807103</v>
      </c>
      <c r="AL5" s="6">
        <v>0</v>
      </c>
      <c r="AM5" s="6">
        <v>34793843.012000687</v>
      </c>
      <c r="AN5" s="6">
        <v>34793843.012000687</v>
      </c>
      <c r="AO5" s="6">
        <v>1478867.3190221859</v>
      </c>
      <c r="AP5" s="6">
        <v>0</v>
      </c>
      <c r="AQ5" s="6">
        <v>0</v>
      </c>
      <c r="AR5" s="6">
        <v>35167013.673458755</v>
      </c>
      <c r="AS5" s="6">
        <v>71439724.004481614</v>
      </c>
      <c r="AT5" s="3">
        <f t="shared" si="5"/>
        <v>100</v>
      </c>
      <c r="AU5" s="2">
        <f t="shared" si="6"/>
        <v>7.4054790357511646E-3</v>
      </c>
      <c r="AV5" s="3">
        <f t="shared" si="7"/>
        <v>4748783.0974450447</v>
      </c>
      <c r="AW5" s="3">
        <f t="shared" si="8"/>
        <v>9646874.1130174883</v>
      </c>
      <c r="AX5" s="3">
        <f t="shared" si="9"/>
        <v>96810.366645931615</v>
      </c>
      <c r="AY5" s="3">
        <f t="shared" si="10"/>
        <v>196664.57715679595</v>
      </c>
    </row>
    <row r="6" spans="1:51" x14ac:dyDescent="0.25">
      <c r="A6" s="6">
        <v>30</v>
      </c>
      <c r="B6" s="6">
        <v>1000</v>
      </c>
      <c r="C6" s="6">
        <v>5000</v>
      </c>
      <c r="D6" s="6">
        <v>3.5000000000000003E-2</v>
      </c>
      <c r="E6" s="6">
        <v>15</v>
      </c>
      <c r="F6" s="6">
        <v>15</v>
      </c>
      <c r="G6" s="6">
        <v>7</v>
      </c>
      <c r="H6" s="6">
        <v>1E-13</v>
      </c>
      <c r="I6" s="6">
        <v>-1</v>
      </c>
      <c r="J6" s="6" t="s">
        <v>42</v>
      </c>
      <c r="K6" s="6" t="s">
        <v>53</v>
      </c>
      <c r="L6" s="6" t="s">
        <v>23</v>
      </c>
      <c r="M6" s="6" t="s">
        <v>41</v>
      </c>
      <c r="N6" s="6" t="s">
        <v>54</v>
      </c>
      <c r="O6" s="6" t="s">
        <v>13</v>
      </c>
      <c r="P6" s="6">
        <v>32.787580499999969</v>
      </c>
      <c r="Q6" s="6">
        <v>0.15820769857352227</v>
      </c>
      <c r="R6" s="6">
        <v>9.1933517538917067E-3</v>
      </c>
      <c r="S6" s="6">
        <v>1</v>
      </c>
      <c r="T6" s="6">
        <v>4835375.2317964053</v>
      </c>
      <c r="U6" s="6">
        <v>9783985.7017375957</v>
      </c>
      <c r="V6" s="6">
        <v>98575.664429214099</v>
      </c>
      <c r="W6" s="6">
        <v>199459.78235000462</v>
      </c>
      <c r="X6" s="6">
        <v>26.230680088310812</v>
      </c>
      <c r="Y6" s="6">
        <v>0.56562945932737174</v>
      </c>
      <c r="Z6" s="6">
        <v>18.542488402557446</v>
      </c>
      <c r="AA6" s="6">
        <v>56666.168178877277</v>
      </c>
      <c r="AB6" s="6">
        <v>0</v>
      </c>
      <c r="AC6" s="6">
        <v>84702.928565886177</v>
      </c>
      <c r="AD6" s="6">
        <v>0</v>
      </c>
      <c r="AE6" s="6">
        <v>0</v>
      </c>
      <c r="AF6" s="6">
        <v>0</v>
      </c>
      <c r="AG6" s="6">
        <v>0</v>
      </c>
      <c r="AH6" s="6">
        <v>55133.94773045773</v>
      </c>
      <c r="AI6" s="6">
        <v>143447.22246691154</v>
      </c>
      <c r="AJ6" s="6">
        <v>97905.676879334264</v>
      </c>
      <c r="AK6" s="6">
        <v>437855.94382146699</v>
      </c>
      <c r="AL6" s="6">
        <v>0</v>
      </c>
      <c r="AM6" s="6">
        <v>44015449.424138531</v>
      </c>
      <c r="AN6" s="6">
        <v>44015449.424138531</v>
      </c>
      <c r="AO6" s="6">
        <v>1478867.3190221859</v>
      </c>
      <c r="AP6" s="6">
        <v>0</v>
      </c>
      <c r="AQ6" s="6">
        <v>0</v>
      </c>
      <c r="AR6" s="6">
        <v>44453305.367959999</v>
      </c>
      <c r="AS6" s="6">
        <v>89947622.111120701</v>
      </c>
      <c r="AT6" s="3">
        <f t="shared" si="5"/>
        <v>100</v>
      </c>
      <c r="AU6" s="2">
        <f t="shared" si="6"/>
        <v>9.1933517538917067E-3</v>
      </c>
      <c r="AV6" s="3">
        <f t="shared" si="7"/>
        <v>4835375.2317964053</v>
      </c>
      <c r="AW6" s="3">
        <f t="shared" si="8"/>
        <v>9783985.7017375957</v>
      </c>
      <c r="AX6" s="3">
        <f t="shared" si="9"/>
        <v>98575.664429214099</v>
      </c>
      <c r="AY6" s="3">
        <f t="shared" si="10"/>
        <v>199459.78235000462</v>
      </c>
    </row>
    <row r="7" spans="1:51" x14ac:dyDescent="0.25">
      <c r="A7" s="6">
        <v>30</v>
      </c>
      <c r="B7" s="6">
        <v>1000</v>
      </c>
      <c r="C7" s="6">
        <v>6000</v>
      </c>
      <c r="D7" s="6">
        <v>3.5000000000000003E-2</v>
      </c>
      <c r="E7" s="6">
        <v>15</v>
      </c>
      <c r="F7" s="6">
        <v>15</v>
      </c>
      <c r="G7" s="6">
        <v>7</v>
      </c>
      <c r="H7" s="6">
        <v>1E-13</v>
      </c>
      <c r="I7" s="6">
        <v>-1</v>
      </c>
      <c r="J7" s="6" t="s">
        <v>42</v>
      </c>
      <c r="K7" s="6" t="s">
        <v>53</v>
      </c>
      <c r="L7" s="6" t="s">
        <v>23</v>
      </c>
      <c r="M7" s="6" t="s">
        <v>41</v>
      </c>
      <c r="N7" s="6" t="s">
        <v>54</v>
      </c>
      <c r="O7" s="6" t="s">
        <v>13</v>
      </c>
      <c r="P7" s="6">
        <v>37.686132399999991</v>
      </c>
      <c r="Q7" s="6">
        <v>0.18640167749723993</v>
      </c>
      <c r="R7" s="6">
        <v>1.0970048402873958E-2</v>
      </c>
      <c r="S7" s="6">
        <v>1</v>
      </c>
      <c r="T7" s="6">
        <v>4951846.8249546411</v>
      </c>
      <c r="U7" s="6">
        <v>9993021.6867760289</v>
      </c>
      <c r="V7" s="6">
        <v>100950.09539523383</v>
      </c>
      <c r="W7" s="6">
        <v>203721.26364710831</v>
      </c>
      <c r="X7" s="6">
        <v>26.342541279786825</v>
      </c>
      <c r="Y7" s="6">
        <v>0.58258997867633677</v>
      </c>
      <c r="Z7" s="6">
        <v>18.473985674454379</v>
      </c>
      <c r="AA7" s="6">
        <v>63902.850615928335</v>
      </c>
      <c r="AB7" s="6">
        <v>0</v>
      </c>
      <c r="AC7" s="6">
        <v>97186.454715827771</v>
      </c>
      <c r="AD7" s="6">
        <v>0</v>
      </c>
      <c r="AE7" s="6">
        <v>0</v>
      </c>
      <c r="AF7" s="6">
        <v>0</v>
      </c>
      <c r="AG7" s="6">
        <v>0</v>
      </c>
      <c r="AH7" s="6">
        <v>62824.829079384857</v>
      </c>
      <c r="AI7" s="6">
        <v>163457.31812013293</v>
      </c>
      <c r="AJ7" s="6">
        <v>111562.97832900687</v>
      </c>
      <c r="AK7" s="6">
        <v>498934.43086028076</v>
      </c>
      <c r="AL7" s="6">
        <v>0</v>
      </c>
      <c r="AM7" s="6">
        <v>53823064.922509864</v>
      </c>
      <c r="AN7" s="6">
        <v>53823064.922509864</v>
      </c>
      <c r="AO7" s="6">
        <v>1478867.3190221859</v>
      </c>
      <c r="AP7" s="6">
        <v>0</v>
      </c>
      <c r="AQ7" s="6">
        <v>0</v>
      </c>
      <c r="AR7" s="6">
        <v>54321999.353370145</v>
      </c>
      <c r="AS7" s="6">
        <v>109623931.59490219</v>
      </c>
      <c r="AT7" s="3">
        <f t="shared" si="5"/>
        <v>100</v>
      </c>
      <c r="AU7" s="2">
        <f t="shared" si="6"/>
        <v>1.0970048402873958E-2</v>
      </c>
      <c r="AV7" s="3">
        <f t="shared" si="7"/>
        <v>4951846.8249546411</v>
      </c>
      <c r="AW7" s="3">
        <f t="shared" si="8"/>
        <v>9993021.6867760289</v>
      </c>
      <c r="AX7" s="3">
        <f t="shared" si="9"/>
        <v>100950.09539523383</v>
      </c>
      <c r="AY7" s="3">
        <f t="shared" si="10"/>
        <v>203721.26364710831</v>
      </c>
    </row>
    <row r="8" spans="1:51" x14ac:dyDescent="0.25">
      <c r="A8" s="6">
        <v>30</v>
      </c>
      <c r="B8" s="6">
        <v>1000</v>
      </c>
      <c r="C8" s="6">
        <v>7000</v>
      </c>
      <c r="D8" s="6">
        <v>3.5000000000000003E-2</v>
      </c>
      <c r="E8" s="6">
        <v>15</v>
      </c>
      <c r="F8" s="6">
        <v>15</v>
      </c>
      <c r="G8" s="6">
        <v>7</v>
      </c>
      <c r="H8" s="6">
        <v>1E-13</v>
      </c>
      <c r="I8" s="6">
        <v>-1</v>
      </c>
      <c r="J8" s="6" t="s">
        <v>42</v>
      </c>
      <c r="K8" s="6" t="s">
        <v>53</v>
      </c>
      <c r="L8" s="6" t="s">
        <v>23</v>
      </c>
      <c r="M8" s="6" t="s">
        <v>41</v>
      </c>
      <c r="N8" s="6" t="s">
        <v>54</v>
      </c>
      <c r="O8" s="6" t="s">
        <v>13</v>
      </c>
      <c r="P8" s="6">
        <v>42.161360499999994</v>
      </c>
      <c r="Q8" s="6">
        <v>0.21394570130720567</v>
      </c>
      <c r="R8" s="6">
        <v>1.2734270309024524E-2</v>
      </c>
      <c r="S8" s="6">
        <v>1</v>
      </c>
      <c r="T8" s="6">
        <v>5086554.3638457367</v>
      </c>
      <c r="U8" s="6">
        <v>10245511.668182189</v>
      </c>
      <c r="V8" s="6">
        <v>103696.29078096001</v>
      </c>
      <c r="W8" s="6">
        <v>208868.61343604815</v>
      </c>
      <c r="X8" s="6">
        <v>26.455219058057711</v>
      </c>
      <c r="Y8" s="6">
        <v>0.59971947161184069</v>
      </c>
      <c r="Z8" s="6">
        <v>19.597995685511009</v>
      </c>
      <c r="AA8" s="6">
        <v>70711.720187805549</v>
      </c>
      <c r="AB8" s="6">
        <v>0</v>
      </c>
      <c r="AC8" s="6">
        <v>109082.63170032954</v>
      </c>
      <c r="AD8" s="6">
        <v>0</v>
      </c>
      <c r="AE8" s="6">
        <v>0</v>
      </c>
      <c r="AF8" s="6">
        <v>0</v>
      </c>
      <c r="AG8" s="6">
        <v>0</v>
      </c>
      <c r="AH8" s="6">
        <v>70119.797236372659</v>
      </c>
      <c r="AI8" s="6">
        <v>182437.3288608907</v>
      </c>
      <c r="AJ8" s="6">
        <v>124517.22565979481</v>
      </c>
      <c r="AK8" s="6">
        <v>556868.70364519325</v>
      </c>
      <c r="AL8" s="6">
        <v>0</v>
      </c>
      <c r="AM8" s="6">
        <v>64216689.507114694</v>
      </c>
      <c r="AN8" s="6">
        <v>64216689.507114694</v>
      </c>
      <c r="AO8" s="6">
        <v>1478867.3190221859</v>
      </c>
      <c r="AP8" s="6">
        <v>0</v>
      </c>
      <c r="AQ8" s="6">
        <v>0</v>
      </c>
      <c r="AR8" s="6">
        <v>64773558.210759886</v>
      </c>
      <c r="AS8" s="6">
        <v>130469115.03689677</v>
      </c>
      <c r="AT8" s="3">
        <f t="shared" si="5"/>
        <v>100</v>
      </c>
      <c r="AU8" s="2">
        <f t="shared" si="6"/>
        <v>1.2734270309024524E-2</v>
      </c>
      <c r="AV8" s="3">
        <f t="shared" si="7"/>
        <v>5086554.3638457367</v>
      </c>
      <c r="AW8" s="3">
        <f t="shared" si="8"/>
        <v>10245511.668182189</v>
      </c>
      <c r="AX8" s="3">
        <f t="shared" si="9"/>
        <v>103696.29078096001</v>
      </c>
      <c r="AY8" s="3">
        <f t="shared" si="10"/>
        <v>208868.61343604815</v>
      </c>
    </row>
    <row r="9" spans="1:51" x14ac:dyDescent="0.25">
      <c r="A9" s="6">
        <v>30</v>
      </c>
      <c r="B9" s="6">
        <v>1000</v>
      </c>
      <c r="C9" s="6">
        <v>8000</v>
      </c>
      <c r="D9" s="6">
        <v>3.5000000000000003E-2</v>
      </c>
      <c r="E9" s="6">
        <v>15</v>
      </c>
      <c r="F9" s="6">
        <v>15</v>
      </c>
      <c r="G9" s="6">
        <v>7</v>
      </c>
      <c r="H9" s="6">
        <v>1E-13</v>
      </c>
      <c r="I9" s="6">
        <v>-1</v>
      </c>
      <c r="J9" s="6" t="s">
        <v>42</v>
      </c>
      <c r="K9" s="6" t="s">
        <v>53</v>
      </c>
      <c r="L9" s="6" t="s">
        <v>23</v>
      </c>
      <c r="M9" s="6" t="s">
        <v>41</v>
      </c>
      <c r="N9" s="6" t="s">
        <v>54</v>
      </c>
      <c r="O9" s="6" t="s">
        <v>13</v>
      </c>
      <c r="P9" s="6">
        <v>46.394970500000028</v>
      </c>
      <c r="Q9" s="6">
        <v>0.24107469536387702</v>
      </c>
      <c r="R9" s="6">
        <v>1.4485067688405332E-2</v>
      </c>
      <c r="S9" s="6">
        <v>1</v>
      </c>
      <c r="T9" s="6">
        <v>5233569.3719635019</v>
      </c>
      <c r="U9" s="6">
        <v>10526964.759984393</v>
      </c>
      <c r="V9" s="6">
        <v>106693.39057395601</v>
      </c>
      <c r="W9" s="6">
        <v>214606.41540591745</v>
      </c>
      <c r="X9" s="6">
        <v>26.558452707947573</v>
      </c>
      <c r="Y9" s="6">
        <v>0.61545004698539341</v>
      </c>
      <c r="Z9" s="6">
        <v>21.75961776511874</v>
      </c>
      <c r="AA9" s="6">
        <v>77175.489229837418</v>
      </c>
      <c r="AB9" s="6">
        <v>0</v>
      </c>
      <c r="AC9" s="6">
        <v>120510.43061324388</v>
      </c>
      <c r="AD9" s="6">
        <v>0</v>
      </c>
      <c r="AE9" s="6">
        <v>0</v>
      </c>
      <c r="AF9" s="6">
        <v>0</v>
      </c>
      <c r="AG9" s="6">
        <v>0</v>
      </c>
      <c r="AH9" s="6">
        <v>77097.508738801669</v>
      </c>
      <c r="AI9" s="6">
        <v>200591.90286477463</v>
      </c>
      <c r="AJ9" s="6">
        <v>136908.09545663738</v>
      </c>
      <c r="AK9" s="6">
        <v>612283.42690329498</v>
      </c>
      <c r="AL9" s="6">
        <v>0</v>
      </c>
      <c r="AM9" s="6">
        <v>75196323.17795302</v>
      </c>
      <c r="AN9" s="6">
        <v>75196323.17795302</v>
      </c>
      <c r="AO9" s="6">
        <v>1478867.3190221859</v>
      </c>
      <c r="AP9" s="6">
        <v>0</v>
      </c>
      <c r="AQ9" s="6">
        <v>0</v>
      </c>
      <c r="AR9" s="6">
        <v>75808606.604856312</v>
      </c>
      <c r="AS9" s="6">
        <v>152483797.1018315</v>
      </c>
      <c r="AT9" s="3">
        <f t="shared" si="5"/>
        <v>100</v>
      </c>
      <c r="AU9" s="2">
        <f t="shared" si="6"/>
        <v>1.4485067688405332E-2</v>
      </c>
      <c r="AV9" s="3">
        <f t="shared" si="7"/>
        <v>5233569.3719635019</v>
      </c>
      <c r="AW9" s="3">
        <f t="shared" si="8"/>
        <v>10526964.759984393</v>
      </c>
      <c r="AX9" s="3">
        <f t="shared" si="9"/>
        <v>106693.39057395601</v>
      </c>
      <c r="AY9" s="3">
        <f t="shared" si="10"/>
        <v>214606.41540591745</v>
      </c>
    </row>
    <row r="10" spans="1:51" x14ac:dyDescent="0.25">
      <c r="A10" s="6">
        <v>30</v>
      </c>
      <c r="B10" s="6">
        <v>1000</v>
      </c>
      <c r="C10" s="6">
        <v>9000</v>
      </c>
      <c r="D10" s="6">
        <v>3.5000000000000003E-2</v>
      </c>
      <c r="E10" s="6">
        <v>15</v>
      </c>
      <c r="F10" s="6">
        <v>15</v>
      </c>
      <c r="G10" s="6">
        <v>7</v>
      </c>
      <c r="H10" s="6">
        <v>1E-13</v>
      </c>
      <c r="I10" s="6">
        <v>-1</v>
      </c>
      <c r="J10" s="6" t="s">
        <v>42</v>
      </c>
      <c r="K10" s="6" t="s">
        <v>53</v>
      </c>
      <c r="L10" s="6" t="s">
        <v>23</v>
      </c>
      <c r="M10" s="6" t="s">
        <v>41</v>
      </c>
      <c r="N10" s="6" t="s">
        <v>54</v>
      </c>
      <c r="O10" s="6" t="s">
        <v>13</v>
      </c>
      <c r="P10" s="6">
        <v>50.358638600000027</v>
      </c>
      <c r="Q10" s="6">
        <v>0.26771192509433911</v>
      </c>
      <c r="R10" s="6">
        <v>1.6221605917345661E-2</v>
      </c>
      <c r="S10" s="6">
        <v>1</v>
      </c>
      <c r="T10" s="6">
        <v>5389565.8667625198</v>
      </c>
      <c r="U10" s="6">
        <v>10829275.948715113</v>
      </c>
      <c r="V10" s="6">
        <v>109873.59012130917</v>
      </c>
      <c r="W10" s="6">
        <v>220769.43789433871</v>
      </c>
      <c r="X10" s="6">
        <v>26.657641885722018</v>
      </c>
      <c r="Y10" s="6">
        <v>0.63059762689458576</v>
      </c>
      <c r="Z10" s="6">
        <v>20.45898952023844</v>
      </c>
      <c r="AA10" s="6">
        <v>83338.631906903087</v>
      </c>
      <c r="AB10" s="6">
        <v>0</v>
      </c>
      <c r="AC10" s="6">
        <v>131512.23505930934</v>
      </c>
      <c r="AD10" s="6">
        <v>0</v>
      </c>
      <c r="AE10" s="6">
        <v>0</v>
      </c>
      <c r="AF10" s="6">
        <v>0</v>
      </c>
      <c r="AG10" s="6">
        <v>0</v>
      </c>
      <c r="AH10" s="6">
        <v>83791.838116822852</v>
      </c>
      <c r="AI10" s="6">
        <v>218009.17471061583</v>
      </c>
      <c r="AJ10" s="6">
        <v>148795.74138057156</v>
      </c>
      <c r="AK10" s="6">
        <v>665447.62117422267</v>
      </c>
      <c r="AL10" s="6">
        <v>0</v>
      </c>
      <c r="AM10" s="6">
        <v>86761965.935024858</v>
      </c>
      <c r="AN10" s="6">
        <v>86761965.935024858</v>
      </c>
      <c r="AO10" s="6">
        <v>1478867.3190221859</v>
      </c>
      <c r="AP10" s="6">
        <v>0</v>
      </c>
      <c r="AQ10" s="6">
        <v>0</v>
      </c>
      <c r="AR10" s="6">
        <v>87427413.556199074</v>
      </c>
      <c r="AS10" s="6">
        <v>175668246.81024611</v>
      </c>
      <c r="AT10" s="3">
        <f t="shared" si="5"/>
        <v>100</v>
      </c>
      <c r="AU10" s="2">
        <f t="shared" si="6"/>
        <v>1.6221605917345661E-2</v>
      </c>
      <c r="AV10" s="3">
        <f t="shared" si="7"/>
        <v>5389565.8667625198</v>
      </c>
      <c r="AW10" s="3">
        <f t="shared" si="8"/>
        <v>10829275.948715113</v>
      </c>
      <c r="AX10" s="3">
        <f t="shared" si="9"/>
        <v>109873.59012130917</v>
      </c>
      <c r="AY10" s="3">
        <f t="shared" si="10"/>
        <v>220769.43789433871</v>
      </c>
    </row>
    <row r="11" spans="1:51" x14ac:dyDescent="0.25">
      <c r="A11" s="6">
        <v>30</v>
      </c>
      <c r="B11" s="6">
        <v>1000</v>
      </c>
      <c r="C11" s="6">
        <v>10000</v>
      </c>
      <c r="D11" s="6">
        <v>3.5000000000000003E-2</v>
      </c>
      <c r="E11" s="6">
        <v>15</v>
      </c>
      <c r="F11" s="6">
        <v>15</v>
      </c>
      <c r="G11" s="6">
        <v>7</v>
      </c>
      <c r="H11" s="6">
        <v>1E-13</v>
      </c>
      <c r="I11" s="6">
        <v>-1</v>
      </c>
      <c r="J11" s="6" t="s">
        <v>42</v>
      </c>
      <c r="K11" s="6" t="s">
        <v>53</v>
      </c>
      <c r="L11" s="6" t="s">
        <v>23</v>
      </c>
      <c r="M11" s="6" t="s">
        <v>41</v>
      </c>
      <c r="N11" s="6" t="s">
        <v>54</v>
      </c>
      <c r="O11" s="6" t="s">
        <v>13</v>
      </c>
      <c r="P11" s="6">
        <v>54.092904300000065</v>
      </c>
      <c r="Q11" s="6">
        <v>0.29389457453693701</v>
      </c>
      <c r="R11" s="6">
        <v>1.7943210612649266E-2</v>
      </c>
      <c r="S11" s="6">
        <v>1</v>
      </c>
      <c r="T11" s="6">
        <v>5552532.09195193</v>
      </c>
      <c r="U11" s="6">
        <v>11147544.448691454</v>
      </c>
      <c r="V11" s="6">
        <v>113195.87704992853</v>
      </c>
      <c r="W11" s="6">
        <v>227257.77175636275</v>
      </c>
      <c r="X11" s="6">
        <v>26.752408956343256</v>
      </c>
      <c r="Y11" s="6">
        <v>0.64509998643113486</v>
      </c>
      <c r="Z11" s="6">
        <v>19.873590279780789</v>
      </c>
      <c r="AA11" s="6">
        <v>89240.17136085956</v>
      </c>
      <c r="AB11" s="6">
        <v>0</v>
      </c>
      <c r="AC11" s="6">
        <v>142137.38876443327</v>
      </c>
      <c r="AD11" s="6">
        <v>0</v>
      </c>
      <c r="AE11" s="6">
        <v>0</v>
      </c>
      <c r="AF11" s="6">
        <v>0</v>
      </c>
      <c r="AG11" s="6">
        <v>0</v>
      </c>
      <c r="AH11" s="6">
        <v>90237.248448864178</v>
      </c>
      <c r="AI11" s="6">
        <v>234778.81025913468</v>
      </c>
      <c r="AJ11" s="6">
        <v>160241.36222398805</v>
      </c>
      <c r="AK11" s="6">
        <v>716634.98105727974</v>
      </c>
      <c r="AL11" s="6">
        <v>0</v>
      </c>
      <c r="AM11" s="6">
        <v>98913617.778330207</v>
      </c>
      <c r="AN11" s="6">
        <v>98913617.778330207</v>
      </c>
      <c r="AO11" s="6">
        <v>1478867.3190221859</v>
      </c>
      <c r="AP11" s="6">
        <v>0</v>
      </c>
      <c r="AQ11" s="6">
        <v>0</v>
      </c>
      <c r="AR11" s="6">
        <v>99630252.759387493</v>
      </c>
      <c r="AS11" s="6">
        <v>200022737.85673988</v>
      </c>
      <c r="AT11" s="3">
        <f t="shared" si="5"/>
        <v>100</v>
      </c>
      <c r="AU11" s="2">
        <f t="shared" si="6"/>
        <v>1.7943210612649266E-2</v>
      </c>
      <c r="AV11" s="3">
        <f t="shared" si="7"/>
        <v>5552532.09195193</v>
      </c>
      <c r="AW11" s="3">
        <f t="shared" si="8"/>
        <v>11147544.448691454</v>
      </c>
      <c r="AX11" s="3">
        <f t="shared" si="9"/>
        <v>113195.87704992853</v>
      </c>
      <c r="AY11" s="3">
        <f t="shared" si="10"/>
        <v>227257.77175636275</v>
      </c>
    </row>
    <row r="12" spans="1:51" x14ac:dyDescent="0.25">
      <c r="A12" s="6">
        <v>30</v>
      </c>
      <c r="B12" s="6">
        <v>2000</v>
      </c>
      <c r="C12" s="6">
        <v>1000</v>
      </c>
      <c r="D12" s="6">
        <v>3.5000000000000003E-2</v>
      </c>
      <c r="E12" s="6">
        <v>15</v>
      </c>
      <c r="F12" s="6">
        <v>15</v>
      </c>
      <c r="G12" s="6">
        <v>7</v>
      </c>
      <c r="H12" s="6">
        <v>1E-13</v>
      </c>
      <c r="I12" s="6">
        <v>-1</v>
      </c>
      <c r="J12" s="6" t="s">
        <v>42</v>
      </c>
      <c r="K12" s="6" t="s">
        <v>53</v>
      </c>
      <c r="L12" s="6" t="s">
        <v>23</v>
      </c>
      <c r="M12" s="6" t="s">
        <v>41</v>
      </c>
      <c r="N12" s="6" t="s">
        <v>54</v>
      </c>
      <c r="O12" s="6" t="s">
        <v>13</v>
      </c>
      <c r="P12" s="6">
        <v>11.411696699999995</v>
      </c>
      <c r="Q12" s="6">
        <v>0.17204851566612347</v>
      </c>
      <c r="R12" s="6">
        <v>1.831392756004829E-2</v>
      </c>
      <c r="S12" s="6">
        <v>1</v>
      </c>
      <c r="T12" s="6">
        <v>863114.9753642109</v>
      </c>
      <c r="U12" s="6">
        <v>1784886.1811466333</v>
      </c>
      <c r="V12" s="6">
        <v>17595.76622220541</v>
      </c>
      <c r="W12" s="6">
        <v>36387.319039909467</v>
      </c>
      <c r="X12" s="6">
        <v>31.92691189499871</v>
      </c>
      <c r="Y12" s="6">
        <v>1.831174341061431</v>
      </c>
      <c r="Z12" s="6">
        <v>15.668754506778194</v>
      </c>
      <c r="AA12" s="6">
        <v>65528.934645506786</v>
      </c>
      <c r="AB12" s="6">
        <v>0</v>
      </c>
      <c r="AC12" s="6">
        <v>65116.280908542911</v>
      </c>
      <c r="AD12" s="6">
        <v>0</v>
      </c>
      <c r="AE12" s="6">
        <v>0</v>
      </c>
      <c r="AF12" s="6">
        <v>0</v>
      </c>
      <c r="AG12" s="6">
        <v>0</v>
      </c>
      <c r="AH12" s="6">
        <v>50951.634066079365</v>
      </c>
      <c r="AI12" s="6">
        <v>132565.70022269429</v>
      </c>
      <c r="AJ12" s="6">
        <v>90478.814354733157</v>
      </c>
      <c r="AK12" s="6">
        <v>404641.36419755651</v>
      </c>
      <c r="AL12" s="6">
        <v>0</v>
      </c>
      <c r="AM12" s="6">
        <v>15402383.770615466</v>
      </c>
      <c r="AN12" s="6">
        <v>15402383.770615466</v>
      </c>
      <c r="AO12" s="6">
        <v>1478867.3190221859</v>
      </c>
      <c r="AP12" s="6">
        <v>0</v>
      </c>
      <c r="AQ12" s="6">
        <v>0</v>
      </c>
      <c r="AR12" s="6">
        <v>15807025.134813022</v>
      </c>
      <c r="AS12" s="6">
        <v>32688276.224450674</v>
      </c>
      <c r="AT12" s="3">
        <f t="shared" si="5"/>
        <v>100</v>
      </c>
      <c r="AU12" s="2">
        <f t="shared" si="6"/>
        <v>1.831392756004829E-2</v>
      </c>
      <c r="AV12" s="3">
        <f t="shared" si="7"/>
        <v>863114.9753642109</v>
      </c>
      <c r="AW12" s="3">
        <f t="shared" si="8"/>
        <v>1784886.1811466333</v>
      </c>
      <c r="AX12" s="3">
        <f t="shared" si="9"/>
        <v>17595.76622220541</v>
      </c>
      <c r="AY12" s="3">
        <f t="shared" si="10"/>
        <v>36387.319039909467</v>
      </c>
    </row>
    <row r="13" spans="1:51" x14ac:dyDescent="0.25">
      <c r="A13" s="6">
        <v>30</v>
      </c>
      <c r="B13" s="6">
        <v>2000</v>
      </c>
      <c r="C13" s="6">
        <v>2000</v>
      </c>
      <c r="D13" s="6">
        <v>3.5000000000000003E-2</v>
      </c>
      <c r="E13" s="6">
        <v>15</v>
      </c>
      <c r="F13" s="6">
        <v>15</v>
      </c>
      <c r="G13" s="6">
        <v>7</v>
      </c>
      <c r="H13" s="6">
        <v>1E-13</v>
      </c>
      <c r="I13" s="6">
        <v>-1</v>
      </c>
      <c r="J13" s="6" t="s">
        <v>42</v>
      </c>
      <c r="K13" s="6" t="s">
        <v>53</v>
      </c>
      <c r="L13" s="6" t="s">
        <v>23</v>
      </c>
      <c r="M13" s="6" t="s">
        <v>41</v>
      </c>
      <c r="N13" s="6" t="s">
        <v>54</v>
      </c>
      <c r="O13" s="6" t="s">
        <v>13</v>
      </c>
      <c r="P13" s="6">
        <v>17.72325669999999</v>
      </c>
      <c r="Q13" s="6">
        <v>0.24230602019146044</v>
      </c>
      <c r="R13" s="6">
        <v>3.3159019622945242E-2</v>
      </c>
      <c r="S13" s="6">
        <v>1</v>
      </c>
      <c r="T13" s="6">
        <v>743493.31225587067</v>
      </c>
      <c r="U13" s="6">
        <v>1513022.9517234063</v>
      </c>
      <c r="V13" s="6">
        <v>15157.116819467859</v>
      </c>
      <c r="W13" s="6">
        <v>30845.019385884418</v>
      </c>
      <c r="X13" s="6">
        <v>33.04205294500246</v>
      </c>
      <c r="Y13" s="6">
        <v>2.050283003824533</v>
      </c>
      <c r="Z13" s="6">
        <v>19.957903086241707</v>
      </c>
      <c r="AA13" s="6">
        <v>97812.924519235967</v>
      </c>
      <c r="AB13" s="6">
        <v>0</v>
      </c>
      <c r="AC13" s="6">
        <v>100920.63546473309</v>
      </c>
      <c r="AD13" s="6">
        <v>0</v>
      </c>
      <c r="AE13" s="6">
        <v>0</v>
      </c>
      <c r="AF13" s="6">
        <v>0</v>
      </c>
      <c r="AG13" s="6">
        <v>0</v>
      </c>
      <c r="AH13" s="6">
        <v>77506.088393747894</v>
      </c>
      <c r="AI13" s="6">
        <v>201654.94331573346</v>
      </c>
      <c r="AJ13" s="6">
        <v>137633.64240771375</v>
      </c>
      <c r="AK13" s="6">
        <v>615528.23410116415</v>
      </c>
      <c r="AL13" s="6">
        <v>0</v>
      </c>
      <c r="AM13" s="6">
        <v>24037981.096519805</v>
      </c>
      <c r="AN13" s="6">
        <v>24037981.096519805</v>
      </c>
      <c r="AO13" s="6">
        <v>1478867.3190221859</v>
      </c>
      <c r="AP13" s="6">
        <v>0</v>
      </c>
      <c r="AQ13" s="6">
        <v>0</v>
      </c>
      <c r="AR13" s="6">
        <v>24653509.330620971</v>
      </c>
      <c r="AS13" s="6">
        <v>50170357.746162958</v>
      </c>
      <c r="AT13" s="3">
        <f t="shared" si="5"/>
        <v>100</v>
      </c>
      <c r="AU13" s="2">
        <f t="shared" si="6"/>
        <v>3.3159019622945242E-2</v>
      </c>
      <c r="AV13" s="3">
        <f t="shared" si="7"/>
        <v>743493.31225587067</v>
      </c>
      <c r="AW13" s="3">
        <f t="shared" si="8"/>
        <v>1513022.9517234063</v>
      </c>
      <c r="AX13" s="3">
        <f t="shared" si="9"/>
        <v>15157.116819467859</v>
      </c>
      <c r="AY13" s="3">
        <f t="shared" si="10"/>
        <v>30845.019385884418</v>
      </c>
    </row>
    <row r="14" spans="1:51" x14ac:dyDescent="0.25">
      <c r="A14" s="6">
        <v>30</v>
      </c>
      <c r="B14" s="6">
        <v>2000</v>
      </c>
      <c r="C14" s="6">
        <v>3000</v>
      </c>
      <c r="D14" s="6">
        <v>3.5000000000000003E-2</v>
      </c>
      <c r="E14" s="6">
        <v>15</v>
      </c>
      <c r="F14" s="6">
        <v>15</v>
      </c>
      <c r="G14" s="6">
        <v>7</v>
      </c>
      <c r="H14" s="6">
        <v>1E-13</v>
      </c>
      <c r="I14" s="6">
        <v>-1</v>
      </c>
      <c r="J14" s="6" t="s">
        <v>42</v>
      </c>
      <c r="K14" s="6" t="s">
        <v>53</v>
      </c>
      <c r="L14" s="6" t="s">
        <v>23</v>
      </c>
      <c r="M14" s="6" t="s">
        <v>41</v>
      </c>
      <c r="N14" s="6" t="s">
        <v>54</v>
      </c>
      <c r="O14" s="6" t="s">
        <v>13</v>
      </c>
      <c r="P14" s="6">
        <v>23.859256699999985</v>
      </c>
      <c r="Q14" s="6">
        <v>0.3141011341244922</v>
      </c>
      <c r="R14" s="6">
        <v>4.8040270691397893E-2</v>
      </c>
      <c r="S14" s="6">
        <v>1</v>
      </c>
      <c r="T14" s="6">
        <v>709057.63340611104</v>
      </c>
      <c r="U14" s="6">
        <v>1432168.7717848564</v>
      </c>
      <c r="V14" s="6">
        <v>14455.098928412695</v>
      </c>
      <c r="W14" s="6">
        <v>29196.697564464848</v>
      </c>
      <c r="X14" s="6">
        <v>33.627712275435137</v>
      </c>
      <c r="Y14" s="6">
        <v>2.1626443775355582</v>
      </c>
      <c r="Z14" s="6">
        <v>19.116056448899144</v>
      </c>
      <c r="AA14" s="6">
        <v>125952.72359631276</v>
      </c>
      <c r="AB14" s="6">
        <v>0</v>
      </c>
      <c r="AC14" s="6">
        <v>133545.92900801505</v>
      </c>
      <c r="AD14" s="6">
        <v>0</v>
      </c>
      <c r="AE14" s="6">
        <v>0</v>
      </c>
      <c r="AF14" s="6">
        <v>0</v>
      </c>
      <c r="AG14" s="6">
        <v>0</v>
      </c>
      <c r="AH14" s="6">
        <v>101204.47451568785</v>
      </c>
      <c r="AI14" s="6">
        <v>263313.28279761155</v>
      </c>
      <c r="AJ14" s="6">
        <v>179716.7260562767</v>
      </c>
      <c r="AK14" s="6">
        <v>803733.13597390393</v>
      </c>
      <c r="AL14" s="6">
        <v>0</v>
      </c>
      <c r="AM14" s="6">
        <v>33259587.508657642</v>
      </c>
      <c r="AN14" s="6">
        <v>33259587.508657642</v>
      </c>
      <c r="AO14" s="6">
        <v>1478867.3190221859</v>
      </c>
      <c r="AP14" s="6">
        <v>0</v>
      </c>
      <c r="AQ14" s="6">
        <v>0</v>
      </c>
      <c r="AR14" s="6">
        <v>34063320.644631542</v>
      </c>
      <c r="AS14" s="6">
        <v>68801775.472311363</v>
      </c>
      <c r="AT14" s="3">
        <f t="shared" si="5"/>
        <v>100</v>
      </c>
      <c r="AU14" s="2">
        <f t="shared" si="6"/>
        <v>4.8040270691397893E-2</v>
      </c>
      <c r="AV14" s="3">
        <f t="shared" si="7"/>
        <v>709057.63340611104</v>
      </c>
      <c r="AW14" s="3">
        <f t="shared" si="8"/>
        <v>1432168.7717848564</v>
      </c>
      <c r="AX14" s="3">
        <f t="shared" si="9"/>
        <v>14455.098928412695</v>
      </c>
      <c r="AY14" s="3">
        <f t="shared" si="10"/>
        <v>29196.697564464848</v>
      </c>
    </row>
    <row r="15" spans="1:51" x14ac:dyDescent="0.25">
      <c r="A15" s="6">
        <v>30</v>
      </c>
      <c r="B15" s="6">
        <v>2000</v>
      </c>
      <c r="C15" s="6">
        <v>4000</v>
      </c>
      <c r="D15" s="6">
        <v>3.5000000000000003E-2</v>
      </c>
      <c r="E15" s="6">
        <v>15</v>
      </c>
      <c r="F15" s="6">
        <v>15</v>
      </c>
      <c r="G15" s="6">
        <v>7</v>
      </c>
      <c r="H15" s="6">
        <v>1E-13</v>
      </c>
      <c r="I15" s="6">
        <v>-1</v>
      </c>
      <c r="J15" s="6" t="s">
        <v>42</v>
      </c>
      <c r="K15" s="6" t="s">
        <v>53</v>
      </c>
      <c r="L15" s="6" t="s">
        <v>23</v>
      </c>
      <c r="M15" s="6" t="s">
        <v>41</v>
      </c>
      <c r="N15" s="6" t="s">
        <v>54</v>
      </c>
      <c r="O15" s="6" t="s">
        <v>13</v>
      </c>
      <c r="P15" s="6">
        <v>29.838074299999978</v>
      </c>
      <c r="Q15" s="6">
        <v>0.3860996253632708</v>
      </c>
      <c r="R15" s="6">
        <v>6.2914123597979141E-2</v>
      </c>
      <c r="S15" s="6">
        <v>1</v>
      </c>
      <c r="T15" s="6">
        <v>700076.89808595215</v>
      </c>
      <c r="U15" s="6">
        <v>1408122.5288365334</v>
      </c>
      <c r="V15" s="6">
        <v>14272.014491567723</v>
      </c>
      <c r="W15" s="6">
        <v>28706.48237701254</v>
      </c>
      <c r="X15" s="6">
        <v>34.014162037519291</v>
      </c>
      <c r="Y15" s="6">
        <v>2.235660048486257</v>
      </c>
      <c r="Z15" s="6">
        <v>17.125529997115663</v>
      </c>
      <c r="AA15" s="6">
        <v>151537.01023511396</v>
      </c>
      <c r="AB15" s="6">
        <v>0</v>
      </c>
      <c r="AC15" s="6">
        <v>164072.11109756317</v>
      </c>
      <c r="AD15" s="6">
        <v>0</v>
      </c>
      <c r="AE15" s="6">
        <v>0</v>
      </c>
      <c r="AF15" s="6">
        <v>0</v>
      </c>
      <c r="AG15" s="6">
        <v>0</v>
      </c>
      <c r="AH15" s="6">
        <v>123087.55731974408</v>
      </c>
      <c r="AI15" s="6">
        <v>320248.57541626762</v>
      </c>
      <c r="AJ15" s="6">
        <v>218576.23317178246</v>
      </c>
      <c r="AK15" s="6">
        <v>977521.4872404713</v>
      </c>
      <c r="AL15" s="6">
        <v>0</v>
      </c>
      <c r="AM15" s="6">
        <v>43067203.007028975</v>
      </c>
      <c r="AN15" s="6">
        <v>43067203.007028975</v>
      </c>
      <c r="AO15" s="6">
        <v>1478867.3190221859</v>
      </c>
      <c r="AP15" s="6">
        <v>0</v>
      </c>
      <c r="AQ15" s="6">
        <v>0</v>
      </c>
      <c r="AR15" s="6">
        <v>44044724.494269446</v>
      </c>
      <c r="AS15" s="6">
        <v>88590794.820320606</v>
      </c>
      <c r="AT15" s="3">
        <f t="shared" si="5"/>
        <v>100</v>
      </c>
      <c r="AU15" s="2">
        <f t="shared" si="6"/>
        <v>6.2914123597979141E-2</v>
      </c>
      <c r="AV15" s="3">
        <f t="shared" si="7"/>
        <v>700076.89808595215</v>
      </c>
      <c r="AW15" s="3">
        <f t="shared" si="8"/>
        <v>1408122.5288365334</v>
      </c>
      <c r="AX15" s="3">
        <f t="shared" si="9"/>
        <v>14272.014491567723</v>
      </c>
      <c r="AY15" s="3">
        <f t="shared" si="10"/>
        <v>28706.48237701254</v>
      </c>
    </row>
    <row r="16" spans="1:51" x14ac:dyDescent="0.25">
      <c r="A16" s="6">
        <v>30</v>
      </c>
      <c r="B16" s="6">
        <v>2000</v>
      </c>
      <c r="C16" s="6">
        <v>5000</v>
      </c>
      <c r="D16" s="6">
        <v>3.5000000000000003E-2</v>
      </c>
      <c r="E16" s="6">
        <v>15</v>
      </c>
      <c r="F16" s="6">
        <v>15</v>
      </c>
      <c r="G16" s="6">
        <v>7</v>
      </c>
      <c r="H16" s="6">
        <v>1E-13</v>
      </c>
      <c r="I16" s="6">
        <v>-1</v>
      </c>
      <c r="J16" s="6" t="s">
        <v>42</v>
      </c>
      <c r="K16" s="6" t="s">
        <v>53</v>
      </c>
      <c r="L16" s="6" t="s">
        <v>23</v>
      </c>
      <c r="M16" s="6" t="s">
        <v>41</v>
      </c>
      <c r="N16" s="6" t="s">
        <v>54</v>
      </c>
      <c r="O16" s="6" t="s">
        <v>13</v>
      </c>
      <c r="P16" s="6">
        <v>35.672339999999998</v>
      </c>
      <c r="Q16" s="6">
        <v>0.45792940690013983</v>
      </c>
      <c r="R16" s="6">
        <v>7.7761459070957786E-2</v>
      </c>
      <c r="S16" s="6">
        <v>1</v>
      </c>
      <c r="T16" s="6">
        <v>702169.23938566691</v>
      </c>
      <c r="U16" s="6">
        <v>1408684.9808215778</v>
      </c>
      <c r="V16" s="6">
        <v>14314.669699063468</v>
      </c>
      <c r="W16" s="6">
        <v>28717.948721500292</v>
      </c>
      <c r="X16" s="6">
        <v>34.302655302669045</v>
      </c>
      <c r="Y16" s="6">
        <v>2.2895002283104136</v>
      </c>
      <c r="Z16" s="6">
        <v>19.425027341121044</v>
      </c>
      <c r="AA16" s="6">
        <v>175309.28170464039</v>
      </c>
      <c r="AB16" s="6">
        <v>0</v>
      </c>
      <c r="AC16" s="6">
        <v>193041.88519376784</v>
      </c>
      <c r="AD16" s="6">
        <v>0</v>
      </c>
      <c r="AE16" s="6">
        <v>0</v>
      </c>
      <c r="AF16" s="6">
        <v>0</v>
      </c>
      <c r="AG16" s="6">
        <v>0</v>
      </c>
      <c r="AH16" s="6">
        <v>143656.95509037917</v>
      </c>
      <c r="AI16" s="6">
        <v>373765.92905181489</v>
      </c>
      <c r="AJ16" s="6">
        <v>255102.92669969343</v>
      </c>
      <c r="AK16" s="6">
        <v>1140876.9777402957</v>
      </c>
      <c r="AL16" s="6">
        <v>0</v>
      </c>
      <c r="AM16" s="6">
        <v>53460827.591633804</v>
      </c>
      <c r="AN16" s="6">
        <v>53460827.591633804</v>
      </c>
      <c r="AO16" s="6">
        <v>1478867.3190221859</v>
      </c>
      <c r="AP16" s="6">
        <v>0</v>
      </c>
      <c r="AQ16" s="6">
        <v>0</v>
      </c>
      <c r="AR16" s="6">
        <v>54601704.569374099</v>
      </c>
      <c r="AS16" s="6">
        <v>109541399.48003009</v>
      </c>
      <c r="AT16" s="3">
        <f t="shared" si="5"/>
        <v>100</v>
      </c>
      <c r="AU16" s="2">
        <f t="shared" si="6"/>
        <v>7.7761459070957786E-2</v>
      </c>
      <c r="AV16" s="3">
        <f t="shared" si="7"/>
        <v>702169.23938566691</v>
      </c>
      <c r="AW16" s="3">
        <f t="shared" si="8"/>
        <v>1408684.9808215778</v>
      </c>
      <c r="AX16" s="3">
        <f t="shared" si="9"/>
        <v>14314.669699063468</v>
      </c>
      <c r="AY16" s="3">
        <f t="shared" si="10"/>
        <v>28717.948721500292</v>
      </c>
    </row>
    <row r="17" spans="1:51" x14ac:dyDescent="0.25">
      <c r="A17" s="6">
        <v>30</v>
      </c>
      <c r="B17" s="6">
        <v>2000</v>
      </c>
      <c r="C17" s="6">
        <v>6000</v>
      </c>
      <c r="D17" s="6">
        <v>3.5000000000000003E-2</v>
      </c>
      <c r="E17" s="6">
        <v>15</v>
      </c>
      <c r="F17" s="6">
        <v>15</v>
      </c>
      <c r="G17" s="6">
        <v>7</v>
      </c>
      <c r="H17" s="6">
        <v>1E-13</v>
      </c>
      <c r="I17" s="6">
        <v>-1</v>
      </c>
      <c r="J17" s="6" t="s">
        <v>42</v>
      </c>
      <c r="K17" s="6" t="s">
        <v>53</v>
      </c>
      <c r="L17" s="6" t="s">
        <v>23</v>
      </c>
      <c r="M17" s="6" t="s">
        <v>41</v>
      </c>
      <c r="N17" s="6" t="s">
        <v>54</v>
      </c>
      <c r="O17" s="6" t="s">
        <v>13</v>
      </c>
      <c r="P17" s="6">
        <v>41.333248599999997</v>
      </c>
      <c r="Q17" s="6">
        <v>0.52927236615246842</v>
      </c>
      <c r="R17" s="6">
        <v>9.2570300043537168E-2</v>
      </c>
      <c r="S17" s="6">
        <v>1</v>
      </c>
      <c r="T17" s="6">
        <v>710123.88472604379</v>
      </c>
      <c r="U17" s="6">
        <v>1422224.07831396</v>
      </c>
      <c r="V17" s="6">
        <v>14476.835903781172</v>
      </c>
      <c r="W17" s="6">
        <v>28993.961536867191</v>
      </c>
      <c r="X17" s="6">
        <v>34.543058377030256</v>
      </c>
      <c r="Y17" s="6">
        <v>2.3339107434779582</v>
      </c>
      <c r="Z17" s="6">
        <v>19.494831025862897</v>
      </c>
      <c r="AA17" s="6">
        <v>197680.1496439444</v>
      </c>
      <c r="AB17" s="6">
        <v>0</v>
      </c>
      <c r="AC17" s="6">
        <v>220729.18393466427</v>
      </c>
      <c r="AD17" s="6">
        <v>0</v>
      </c>
      <c r="AE17" s="6">
        <v>0</v>
      </c>
      <c r="AF17" s="6">
        <v>0</v>
      </c>
      <c r="AG17" s="6">
        <v>0</v>
      </c>
      <c r="AH17" s="6">
        <v>163179.64009565732</v>
      </c>
      <c r="AI17" s="6">
        <v>424559.95078221429</v>
      </c>
      <c r="AJ17" s="6">
        <v>289770.89024346636</v>
      </c>
      <c r="AK17" s="6">
        <v>1295919.8146999467</v>
      </c>
      <c r="AL17" s="6">
        <v>0</v>
      </c>
      <c r="AM17" s="6">
        <v>64440461.26247213</v>
      </c>
      <c r="AN17" s="6">
        <v>64440461.26247213</v>
      </c>
      <c r="AO17" s="6">
        <v>1478867.3190221859</v>
      </c>
      <c r="AP17" s="6">
        <v>0</v>
      </c>
      <c r="AQ17" s="6">
        <v>0</v>
      </c>
      <c r="AR17" s="6">
        <v>65736381.077172078</v>
      </c>
      <c r="AS17" s="6">
        <v>131655709.65866639</v>
      </c>
      <c r="AT17" s="3">
        <f t="shared" si="5"/>
        <v>100</v>
      </c>
      <c r="AU17" s="2">
        <f t="shared" si="6"/>
        <v>9.2570300043537168E-2</v>
      </c>
      <c r="AV17" s="3">
        <f t="shared" si="7"/>
        <v>710123.88472604379</v>
      </c>
      <c r="AW17" s="3">
        <f t="shared" si="8"/>
        <v>1422224.07831396</v>
      </c>
      <c r="AX17" s="3">
        <f t="shared" si="9"/>
        <v>14476.835903781172</v>
      </c>
      <c r="AY17" s="3">
        <f t="shared" si="10"/>
        <v>28993.961536867191</v>
      </c>
    </row>
    <row r="18" spans="1:51" x14ac:dyDescent="0.25">
      <c r="A18" s="6">
        <v>30</v>
      </c>
      <c r="B18" s="6">
        <v>2000</v>
      </c>
      <c r="C18" s="6">
        <v>7000</v>
      </c>
      <c r="D18" s="6">
        <v>3.5000000000000003E-2</v>
      </c>
      <c r="E18" s="6">
        <v>15</v>
      </c>
      <c r="F18" s="6">
        <v>15</v>
      </c>
      <c r="G18" s="6">
        <v>7</v>
      </c>
      <c r="H18" s="6">
        <v>1E-13</v>
      </c>
      <c r="I18" s="6">
        <v>-1</v>
      </c>
      <c r="J18" s="6" t="s">
        <v>42</v>
      </c>
      <c r="K18" s="6" t="s">
        <v>53</v>
      </c>
      <c r="L18" s="6" t="s">
        <v>23</v>
      </c>
      <c r="M18" s="6" t="s">
        <v>41</v>
      </c>
      <c r="N18" s="6" t="s">
        <v>54</v>
      </c>
      <c r="O18" s="6" t="s">
        <v>13</v>
      </c>
      <c r="P18" s="6">
        <v>46.816522400000032</v>
      </c>
      <c r="Q18" s="6">
        <v>0.60001521472790187</v>
      </c>
      <c r="R18" s="6">
        <v>0.10733184380874737</v>
      </c>
      <c r="S18" s="6">
        <v>1</v>
      </c>
      <c r="T18" s="6">
        <v>721595.68780429813</v>
      </c>
      <c r="U18" s="6">
        <v>1443515.3771430482</v>
      </c>
      <c r="V18" s="6">
        <v>14710.704126293429</v>
      </c>
      <c r="W18" s="6">
        <v>29428.013462111172</v>
      </c>
      <c r="X18" s="6">
        <v>34.75558971731364</v>
      </c>
      <c r="Y18" s="6">
        <v>2.3728208610060513</v>
      </c>
      <c r="Z18" s="6">
        <v>21.32335592731468</v>
      </c>
      <c r="AA18" s="6">
        <v>218916.37422599446</v>
      </c>
      <c r="AB18" s="6">
        <v>0</v>
      </c>
      <c r="AC18" s="6">
        <v>247332.70429071996</v>
      </c>
      <c r="AD18" s="6">
        <v>0</v>
      </c>
      <c r="AE18" s="6">
        <v>0</v>
      </c>
      <c r="AF18" s="6">
        <v>0</v>
      </c>
      <c r="AG18" s="6">
        <v>0</v>
      </c>
      <c r="AH18" s="6">
        <v>181837.1406215186</v>
      </c>
      <c r="AI18" s="6">
        <v>473102.93997091032</v>
      </c>
      <c r="AJ18" s="6">
        <v>322902.47782343323</v>
      </c>
      <c r="AK18" s="6">
        <v>1444091.6369325765</v>
      </c>
      <c r="AL18" s="6">
        <v>0</v>
      </c>
      <c r="AM18" s="6">
        <v>76006104.019543976</v>
      </c>
      <c r="AN18" s="6">
        <v>76006104.019543976</v>
      </c>
      <c r="AO18" s="6">
        <v>1478867.3190221859</v>
      </c>
      <c r="AP18" s="6">
        <v>0</v>
      </c>
      <c r="AQ18" s="6">
        <v>0</v>
      </c>
      <c r="AR18" s="6">
        <v>77450195.656476557</v>
      </c>
      <c r="AS18" s="6">
        <v>154935166.99504271</v>
      </c>
      <c r="AT18" s="3">
        <f t="shared" si="5"/>
        <v>100</v>
      </c>
      <c r="AU18" s="2">
        <f t="shared" si="6"/>
        <v>0.10733184380874737</v>
      </c>
      <c r="AV18" s="3">
        <f t="shared" si="7"/>
        <v>721595.68780429813</v>
      </c>
      <c r="AW18" s="3">
        <f t="shared" si="8"/>
        <v>1443515.3771430482</v>
      </c>
      <c r="AX18" s="3">
        <f t="shared" si="9"/>
        <v>14710.704126293429</v>
      </c>
      <c r="AY18" s="3">
        <f t="shared" si="10"/>
        <v>29428.013462111172</v>
      </c>
    </row>
    <row r="19" spans="1:51" x14ac:dyDescent="0.25">
      <c r="A19" s="6">
        <v>30</v>
      </c>
      <c r="B19" s="6">
        <v>2000</v>
      </c>
      <c r="C19" s="6">
        <v>8000</v>
      </c>
      <c r="D19" s="6">
        <v>3.5000000000000003E-2</v>
      </c>
      <c r="E19" s="6">
        <v>15</v>
      </c>
      <c r="F19" s="6">
        <v>15</v>
      </c>
      <c r="G19" s="6">
        <v>7</v>
      </c>
      <c r="H19" s="6">
        <v>1E-13</v>
      </c>
      <c r="I19" s="6">
        <v>-1</v>
      </c>
      <c r="J19" s="6" t="s">
        <v>42</v>
      </c>
      <c r="K19" s="6" t="s">
        <v>53</v>
      </c>
      <c r="L19" s="6" t="s">
        <v>23</v>
      </c>
      <c r="M19" s="6" t="s">
        <v>41</v>
      </c>
      <c r="N19" s="6" t="s">
        <v>54</v>
      </c>
      <c r="O19" s="6" t="s">
        <v>13</v>
      </c>
      <c r="P19" s="6">
        <v>52.121808600000058</v>
      </c>
      <c r="Q19" s="6">
        <v>0.67009528884100189</v>
      </c>
      <c r="R19" s="6">
        <v>0.1220389820652594</v>
      </c>
      <c r="S19" s="6">
        <v>1</v>
      </c>
      <c r="T19" s="6">
        <v>735372.87547851983</v>
      </c>
      <c r="U19" s="6">
        <v>1469864.6064398531</v>
      </c>
      <c r="V19" s="6">
        <v>14991.570732057928</v>
      </c>
      <c r="W19" s="6">
        <v>29965.178141296841</v>
      </c>
      <c r="X19" s="6">
        <v>34.950673190538566</v>
      </c>
      <c r="Y19" s="6">
        <v>2.4082475538547001</v>
      </c>
      <c r="Z19" s="6">
        <v>23.684210652821843</v>
      </c>
      <c r="AA19" s="6">
        <v>239201.72202262396</v>
      </c>
      <c r="AB19" s="6">
        <v>0</v>
      </c>
      <c r="AC19" s="6">
        <v>272994.40520183148</v>
      </c>
      <c r="AD19" s="6">
        <v>0</v>
      </c>
      <c r="AE19" s="6">
        <v>0</v>
      </c>
      <c r="AF19" s="6">
        <v>0</v>
      </c>
      <c r="AG19" s="6">
        <v>0</v>
      </c>
      <c r="AH19" s="6">
        <v>199756.48961753759</v>
      </c>
      <c r="AI19" s="6">
        <v>519725.41029465501</v>
      </c>
      <c r="AJ19" s="6">
        <v>354723.2718153547</v>
      </c>
      <c r="AK19" s="6">
        <v>1586401.2989520028</v>
      </c>
      <c r="AL19" s="6">
        <v>0</v>
      </c>
      <c r="AM19" s="6">
        <v>88157755.862849325</v>
      </c>
      <c r="AN19" s="6">
        <v>88157755.862849325</v>
      </c>
      <c r="AO19" s="6">
        <v>1478867.3190221859</v>
      </c>
      <c r="AP19" s="6">
        <v>0</v>
      </c>
      <c r="AQ19" s="6">
        <v>0</v>
      </c>
      <c r="AR19" s="6">
        <v>89744157.161801323</v>
      </c>
      <c r="AS19" s="6">
        <v>179380780.34367281</v>
      </c>
      <c r="AT19" s="3">
        <f t="shared" si="5"/>
        <v>100</v>
      </c>
      <c r="AU19" s="2">
        <f t="shared" si="6"/>
        <v>0.1220389820652594</v>
      </c>
      <c r="AV19" s="3">
        <f t="shared" si="7"/>
        <v>735372.87547851983</v>
      </c>
      <c r="AW19" s="3">
        <f t="shared" si="8"/>
        <v>1469864.6064398531</v>
      </c>
      <c r="AX19" s="3">
        <f t="shared" si="9"/>
        <v>14991.570732057928</v>
      </c>
      <c r="AY19" s="3">
        <f t="shared" si="10"/>
        <v>29965.178141296841</v>
      </c>
    </row>
    <row r="20" spans="1:51" x14ac:dyDescent="0.25">
      <c r="A20" s="6">
        <v>30</v>
      </c>
      <c r="B20" s="6">
        <v>2000</v>
      </c>
      <c r="C20" s="6">
        <v>9000</v>
      </c>
      <c r="D20" s="6">
        <v>3.5000000000000003E-2</v>
      </c>
      <c r="E20" s="6">
        <v>15</v>
      </c>
      <c r="F20" s="6">
        <v>15</v>
      </c>
      <c r="G20" s="6">
        <v>7</v>
      </c>
      <c r="H20" s="6">
        <v>1E-13</v>
      </c>
      <c r="I20" s="6">
        <v>-1</v>
      </c>
      <c r="J20" s="6" t="s">
        <v>42</v>
      </c>
      <c r="K20" s="6" t="s">
        <v>53</v>
      </c>
      <c r="L20" s="6" t="s">
        <v>23</v>
      </c>
      <c r="M20" s="6" t="s">
        <v>41</v>
      </c>
      <c r="N20" s="6" t="s">
        <v>54</v>
      </c>
      <c r="O20" s="6" t="s">
        <v>13</v>
      </c>
      <c r="P20" s="6">
        <v>57.25752240000007</v>
      </c>
      <c r="Q20" s="6">
        <v>0.73950525727381455</v>
      </c>
      <c r="R20" s="6">
        <v>0.13668573964587874</v>
      </c>
      <c r="S20" s="6">
        <v>1</v>
      </c>
      <c r="T20" s="6">
        <v>750766.25893579109</v>
      </c>
      <c r="U20" s="6">
        <v>1499741.8607552534</v>
      </c>
      <c r="V20" s="6">
        <v>15305.38567492648</v>
      </c>
      <c r="W20" s="6">
        <v>30574.266382493592</v>
      </c>
      <c r="X20" s="6">
        <v>35.133111769526359</v>
      </c>
      <c r="Y20" s="6">
        <v>2.4411235677512528</v>
      </c>
      <c r="Z20" s="6">
        <v>22.338563299202001</v>
      </c>
      <c r="AA20" s="6">
        <v>258671.79486343963</v>
      </c>
      <c r="AB20" s="6">
        <v>0</v>
      </c>
      <c r="AC20" s="6">
        <v>297829.16825426411</v>
      </c>
      <c r="AD20" s="6">
        <v>0</v>
      </c>
      <c r="AE20" s="6">
        <v>0</v>
      </c>
      <c r="AF20" s="6">
        <v>0</v>
      </c>
      <c r="AG20" s="6">
        <v>0</v>
      </c>
      <c r="AH20" s="6">
        <v>217035.37561590446</v>
      </c>
      <c r="AI20" s="6">
        <v>564681.52727553423</v>
      </c>
      <c r="AJ20" s="6">
        <v>385406.74541063304</v>
      </c>
      <c r="AK20" s="6">
        <v>1723624.6114197755</v>
      </c>
      <c r="AL20" s="6">
        <v>0</v>
      </c>
      <c r="AM20" s="6">
        <v>100895416.79238814</v>
      </c>
      <c r="AN20" s="6">
        <v>100895416.79238814</v>
      </c>
      <c r="AO20" s="6">
        <v>1478867.3190221859</v>
      </c>
      <c r="AP20" s="6">
        <v>0</v>
      </c>
      <c r="AQ20" s="6">
        <v>0</v>
      </c>
      <c r="AR20" s="6">
        <v>102619041.40380792</v>
      </c>
      <c r="AS20" s="6">
        <v>204993325.51521826</v>
      </c>
      <c r="AT20" s="3">
        <f t="shared" si="5"/>
        <v>100</v>
      </c>
      <c r="AU20" s="2">
        <f t="shared" si="6"/>
        <v>0.13668573964587874</v>
      </c>
      <c r="AV20" s="3">
        <f t="shared" si="7"/>
        <v>750766.25893579109</v>
      </c>
      <c r="AW20" s="3">
        <f t="shared" si="8"/>
        <v>1499741.8607552534</v>
      </c>
      <c r="AX20" s="3">
        <f t="shared" si="9"/>
        <v>15305.38567492648</v>
      </c>
      <c r="AY20" s="3">
        <f t="shared" si="10"/>
        <v>30574.266382493592</v>
      </c>
    </row>
    <row r="21" spans="1:51" x14ac:dyDescent="0.25">
      <c r="A21" s="6">
        <v>30</v>
      </c>
      <c r="B21" s="6">
        <v>2000</v>
      </c>
      <c r="C21" s="6">
        <v>10000</v>
      </c>
      <c r="D21" s="6">
        <v>3.5000000000000003E-2</v>
      </c>
      <c r="E21" s="6">
        <v>15</v>
      </c>
      <c r="F21" s="6">
        <v>15</v>
      </c>
      <c r="G21" s="6">
        <v>7</v>
      </c>
      <c r="H21" s="6">
        <v>1E-13</v>
      </c>
      <c r="I21" s="6">
        <v>-1</v>
      </c>
      <c r="J21" s="6" t="s">
        <v>42</v>
      </c>
      <c r="K21" s="6" t="s">
        <v>53</v>
      </c>
      <c r="L21" s="6" t="s">
        <v>23</v>
      </c>
      <c r="M21" s="6" t="s">
        <v>41</v>
      </c>
      <c r="N21" s="6" t="s">
        <v>54</v>
      </c>
      <c r="O21" s="6" t="s">
        <v>13</v>
      </c>
      <c r="P21" s="6">
        <v>62.233866700000092</v>
      </c>
      <c r="Q21" s="6">
        <v>0.80825452187153379</v>
      </c>
      <c r="R21" s="6">
        <v>0.15126696025303168</v>
      </c>
      <c r="S21" s="6">
        <v>1</v>
      </c>
      <c r="T21" s="6">
        <v>767354.96122377715</v>
      </c>
      <c r="U21" s="6">
        <v>1532214.3458088115</v>
      </c>
      <c r="V21" s="6">
        <v>15643.568808947524</v>
      </c>
      <c r="W21" s="6">
        <v>31236.261912597052</v>
      </c>
      <c r="X21" s="6">
        <v>35.30557590526913</v>
      </c>
      <c r="Y21" s="6">
        <v>2.4719703576191216</v>
      </c>
      <c r="Z21" s="6">
        <v>24.249947721372944</v>
      </c>
      <c r="AA21" s="6">
        <v>277429.72821235005</v>
      </c>
      <c r="AB21" s="6">
        <v>0</v>
      </c>
      <c r="AC21" s="6">
        <v>321928.88137754466</v>
      </c>
      <c r="AD21" s="6">
        <v>0</v>
      </c>
      <c r="AE21" s="6">
        <v>0</v>
      </c>
      <c r="AF21" s="6">
        <v>0</v>
      </c>
      <c r="AG21" s="6">
        <v>0</v>
      </c>
      <c r="AH21" s="6">
        <v>233749.85774005891</v>
      </c>
      <c r="AI21" s="6">
        <v>608169.18115086632</v>
      </c>
      <c r="AJ21" s="6">
        <v>415087.96276247618</v>
      </c>
      <c r="AK21" s="6">
        <v>1856365.6112432962</v>
      </c>
      <c r="AL21" s="6">
        <v>0</v>
      </c>
      <c r="AM21" s="6">
        <v>114219086.80816048</v>
      </c>
      <c r="AN21" s="6">
        <v>114219086.80816048</v>
      </c>
      <c r="AO21" s="6">
        <v>1478867.3190221859</v>
      </c>
      <c r="AP21" s="6">
        <v>0</v>
      </c>
      <c r="AQ21" s="6">
        <v>0</v>
      </c>
      <c r="AR21" s="6">
        <v>116075452.41940378</v>
      </c>
      <c r="AS21" s="6">
        <v>231773406.54658645</v>
      </c>
      <c r="AT21" s="3">
        <f t="shared" si="5"/>
        <v>100</v>
      </c>
      <c r="AU21" s="2">
        <f t="shared" si="6"/>
        <v>0.15126696025303168</v>
      </c>
      <c r="AV21" s="3">
        <f t="shared" si="7"/>
        <v>767354.96122377715</v>
      </c>
      <c r="AW21" s="3">
        <f t="shared" si="8"/>
        <v>1532214.3458088115</v>
      </c>
      <c r="AX21" s="3">
        <f t="shared" si="9"/>
        <v>15643.568808947524</v>
      </c>
      <c r="AY21" s="3">
        <f t="shared" si="10"/>
        <v>31236.261912597052</v>
      </c>
    </row>
    <row r="22" spans="1:51" x14ac:dyDescent="0.25">
      <c r="A22" s="6">
        <v>30</v>
      </c>
      <c r="B22" s="6">
        <v>3000</v>
      </c>
      <c r="C22" s="6">
        <v>1000</v>
      </c>
      <c r="D22" s="6">
        <v>3.5000000000000003E-2</v>
      </c>
      <c r="E22" s="6">
        <v>15</v>
      </c>
      <c r="F22" s="6">
        <v>15</v>
      </c>
      <c r="G22" s="6">
        <v>7</v>
      </c>
      <c r="H22" s="6">
        <v>1E-13</v>
      </c>
      <c r="I22" s="6">
        <v>-1</v>
      </c>
      <c r="J22" s="6" t="s">
        <v>42</v>
      </c>
      <c r="K22" s="6" t="s">
        <v>53</v>
      </c>
      <c r="L22" s="6" t="s">
        <v>23</v>
      </c>
      <c r="M22" s="6" t="s">
        <v>41</v>
      </c>
      <c r="N22" s="6" t="s">
        <v>54</v>
      </c>
      <c r="O22" s="6" t="s">
        <v>13</v>
      </c>
      <c r="P22" s="6">
        <v>16.875522399999987</v>
      </c>
      <c r="Q22" s="6">
        <v>0.40910436334588685</v>
      </c>
      <c r="R22" s="6">
        <v>5.4615644487006967E-2</v>
      </c>
      <c r="S22" s="6">
        <v>1</v>
      </c>
      <c r="T22" s="6">
        <v>393429.30628407613</v>
      </c>
      <c r="U22" s="6">
        <v>800356.03693513817</v>
      </c>
      <c r="V22" s="6">
        <v>8020.5885611217291</v>
      </c>
      <c r="W22" s="6">
        <v>16316.34037458208</v>
      </c>
      <c r="X22" s="6">
        <v>37.31795187354092</v>
      </c>
      <c r="Y22" s="6">
        <v>3.1179299489205552</v>
      </c>
      <c r="Z22" s="6">
        <v>16.034865637919431</v>
      </c>
      <c r="AA22" s="6">
        <v>128041.15624122438</v>
      </c>
      <c r="AB22" s="6">
        <v>0</v>
      </c>
      <c r="AC22" s="6">
        <v>111428.02649041318</v>
      </c>
      <c r="AD22" s="6">
        <v>0</v>
      </c>
      <c r="AE22" s="6">
        <v>0</v>
      </c>
      <c r="AF22" s="6">
        <v>0</v>
      </c>
      <c r="AG22" s="6">
        <v>0</v>
      </c>
      <c r="AH22" s="6">
        <v>93392.981265338603</v>
      </c>
      <c r="AI22" s="6">
        <v>242989.37971779268</v>
      </c>
      <c r="AJ22" s="6">
        <v>165845.24458985345</v>
      </c>
      <c r="AK22" s="6">
        <v>741696.78830462229</v>
      </c>
      <c r="AL22" s="6">
        <v>0</v>
      </c>
      <c r="AM22" s="6">
        <v>20745698.334476255</v>
      </c>
      <c r="AN22" s="6">
        <v>20745698.334476255</v>
      </c>
      <c r="AO22" s="6">
        <v>1478867.3190221859</v>
      </c>
      <c r="AP22" s="6">
        <v>0</v>
      </c>
      <c r="AQ22" s="6">
        <v>0</v>
      </c>
      <c r="AR22" s="6">
        <v>21487395.122780878</v>
      </c>
      <c r="AS22" s="6">
        <v>43711960.776279323</v>
      </c>
      <c r="AT22" s="3">
        <f t="shared" si="5"/>
        <v>100</v>
      </c>
      <c r="AU22" s="2">
        <f t="shared" si="6"/>
        <v>5.4615644487006967E-2</v>
      </c>
      <c r="AV22" s="3">
        <f t="shared" si="7"/>
        <v>393429.30628407613</v>
      </c>
      <c r="AW22" s="3">
        <f t="shared" si="8"/>
        <v>800356.03693513817</v>
      </c>
      <c r="AX22" s="3">
        <f t="shared" si="9"/>
        <v>8020.5885611217291</v>
      </c>
      <c r="AY22" s="3">
        <f t="shared" si="10"/>
        <v>16316.34037458208</v>
      </c>
    </row>
    <row r="23" spans="1:51" x14ac:dyDescent="0.25">
      <c r="A23" s="6">
        <v>30</v>
      </c>
      <c r="B23" s="6">
        <v>3000</v>
      </c>
      <c r="C23" s="6">
        <v>2000</v>
      </c>
      <c r="D23" s="6">
        <v>3.5000000000000003E-2</v>
      </c>
      <c r="E23" s="6">
        <v>15</v>
      </c>
      <c r="F23" s="6">
        <v>15</v>
      </c>
      <c r="G23" s="6">
        <v>7</v>
      </c>
      <c r="H23" s="6">
        <v>1E-13</v>
      </c>
      <c r="I23" s="6">
        <v>-1</v>
      </c>
      <c r="J23" s="6" t="s">
        <v>42</v>
      </c>
      <c r="K23" s="6" t="s">
        <v>53</v>
      </c>
      <c r="L23" s="6" t="s">
        <v>23</v>
      </c>
      <c r="M23" s="6" t="s">
        <v>41</v>
      </c>
      <c r="N23" s="6" t="s">
        <v>54</v>
      </c>
      <c r="O23" s="6" t="s">
        <v>13</v>
      </c>
      <c r="P23" s="6">
        <v>24.519742399999981</v>
      </c>
      <c r="Q23" s="6">
        <v>0.52357313400473049</v>
      </c>
      <c r="R23" s="6">
        <v>9.3682074992240641E-2</v>
      </c>
      <c r="S23" s="6">
        <v>1</v>
      </c>
      <c r="T23" s="6">
        <v>337640.91933344537</v>
      </c>
      <c r="U23" s="6">
        <v>679565.25389288901</v>
      </c>
      <c r="V23" s="6">
        <v>6883.2668337550949</v>
      </c>
      <c r="W23" s="6">
        <v>13853.856880640051</v>
      </c>
      <c r="X23" s="6">
        <v>39.323299238370161</v>
      </c>
      <c r="Y23" s="6">
        <v>3.5284049274561142</v>
      </c>
      <c r="Z23" s="6">
        <v>15.62896356119604</v>
      </c>
      <c r="AA23" s="6">
        <v>184488.20360697329</v>
      </c>
      <c r="AB23" s="6">
        <v>0</v>
      </c>
      <c r="AC23" s="6">
        <v>163429.09079775726</v>
      </c>
      <c r="AD23" s="6">
        <v>0</v>
      </c>
      <c r="AE23" s="6">
        <v>0</v>
      </c>
      <c r="AF23" s="6">
        <v>0</v>
      </c>
      <c r="AG23" s="6">
        <v>0</v>
      </c>
      <c r="AH23" s="6">
        <v>135687.74481784488</v>
      </c>
      <c r="AI23" s="6">
        <v>353031.67863248015</v>
      </c>
      <c r="AJ23" s="6">
        <v>240951.37474225601</v>
      </c>
      <c r="AK23" s="6">
        <v>1077588.0925973116</v>
      </c>
      <c r="AL23" s="6">
        <v>0</v>
      </c>
      <c r="AM23" s="6">
        <v>30553313.832847588</v>
      </c>
      <c r="AN23" s="6">
        <v>30553313.832847588</v>
      </c>
      <c r="AO23" s="6">
        <v>1478867.3190221859</v>
      </c>
      <c r="AP23" s="6">
        <v>0</v>
      </c>
      <c r="AQ23" s="6">
        <v>0</v>
      </c>
      <c r="AR23" s="6">
        <v>31630901.925444901</v>
      </c>
      <c r="AS23" s="6">
        <v>63663083.077314675</v>
      </c>
      <c r="AT23" s="3">
        <f t="shared" si="5"/>
        <v>100</v>
      </c>
      <c r="AU23" s="2">
        <f t="shared" si="6"/>
        <v>9.3682074992240641E-2</v>
      </c>
      <c r="AV23" s="3">
        <f t="shared" si="7"/>
        <v>337640.91933344537</v>
      </c>
      <c r="AW23" s="3">
        <f t="shared" si="8"/>
        <v>679565.25389288901</v>
      </c>
      <c r="AX23" s="3">
        <f t="shared" si="9"/>
        <v>6883.2668337550949</v>
      </c>
      <c r="AY23" s="3">
        <f t="shared" si="10"/>
        <v>13853.856880640051</v>
      </c>
    </row>
    <row r="24" spans="1:51" x14ac:dyDescent="0.25">
      <c r="A24" s="6">
        <v>30</v>
      </c>
      <c r="B24" s="6">
        <v>3000</v>
      </c>
      <c r="C24" s="6">
        <v>3000</v>
      </c>
      <c r="D24" s="6">
        <v>3.5000000000000003E-2</v>
      </c>
      <c r="E24" s="6">
        <v>15</v>
      </c>
      <c r="F24" s="6">
        <v>15</v>
      </c>
      <c r="G24" s="6">
        <v>7</v>
      </c>
      <c r="H24" s="6">
        <v>1E-13</v>
      </c>
      <c r="I24" s="6">
        <v>-1</v>
      </c>
      <c r="J24" s="6" t="s">
        <v>42</v>
      </c>
      <c r="K24" s="6" t="s">
        <v>53</v>
      </c>
      <c r="L24" s="6" t="s">
        <v>23</v>
      </c>
      <c r="M24" s="6" t="s">
        <v>41</v>
      </c>
      <c r="N24" s="6" t="s">
        <v>54</v>
      </c>
      <c r="O24" s="6" t="s">
        <v>13</v>
      </c>
      <c r="P24" s="6">
        <v>31.866684299999978</v>
      </c>
      <c r="Q24" s="6">
        <v>0.64145281527861575</v>
      </c>
      <c r="R24" s="6">
        <v>0.13289718665536907</v>
      </c>
      <c r="S24" s="6">
        <v>1</v>
      </c>
      <c r="T24" s="6">
        <v>318492.21536437469</v>
      </c>
      <c r="U24" s="6">
        <v>637730.01718853088</v>
      </c>
      <c r="V24" s="6">
        <v>6492.8946028065984</v>
      </c>
      <c r="W24" s="6">
        <v>13000.988994076166</v>
      </c>
      <c r="X24" s="6">
        <v>40.512402172405885</v>
      </c>
      <c r="Y24" s="6">
        <v>3.7614400772251804</v>
      </c>
      <c r="Z24" s="6">
        <v>16.152891849341408</v>
      </c>
      <c r="AA24" s="6">
        <v>234339.10732962316</v>
      </c>
      <c r="AB24" s="6">
        <v>0</v>
      </c>
      <c r="AC24" s="6">
        <v>211146.20136737055</v>
      </c>
      <c r="AD24" s="6">
        <v>0</v>
      </c>
      <c r="AE24" s="6">
        <v>0</v>
      </c>
      <c r="AF24" s="6">
        <v>0</v>
      </c>
      <c r="AG24" s="6">
        <v>0</v>
      </c>
      <c r="AH24" s="6">
        <v>173739.27039182757</v>
      </c>
      <c r="AI24" s="6">
        <v>452033.94273483963</v>
      </c>
      <c r="AJ24" s="6">
        <v>308522.45428521442</v>
      </c>
      <c r="AK24" s="6">
        <v>1379780.9761088754</v>
      </c>
      <c r="AL24" s="6">
        <v>0</v>
      </c>
      <c r="AM24" s="6">
        <v>40946938.417452425</v>
      </c>
      <c r="AN24" s="6">
        <v>40946938.417452425</v>
      </c>
      <c r="AO24" s="6">
        <v>1478867.3190221859</v>
      </c>
      <c r="AP24" s="6">
        <v>0</v>
      </c>
      <c r="AQ24" s="6">
        <v>0</v>
      </c>
      <c r="AR24" s="6">
        <v>42326719.393561304</v>
      </c>
      <c r="AS24" s="6">
        <v>84752525.130035907</v>
      </c>
      <c r="AT24" s="3">
        <f t="shared" si="5"/>
        <v>100</v>
      </c>
      <c r="AU24" s="2">
        <f t="shared" si="6"/>
        <v>0.13289718665536907</v>
      </c>
      <c r="AV24" s="3">
        <f t="shared" si="7"/>
        <v>318492.21536437469</v>
      </c>
      <c r="AW24" s="3">
        <f t="shared" si="8"/>
        <v>637730.01718853088</v>
      </c>
      <c r="AX24" s="3">
        <f t="shared" si="9"/>
        <v>6492.8946028065984</v>
      </c>
      <c r="AY24" s="3">
        <f t="shared" si="10"/>
        <v>13000.988994076166</v>
      </c>
    </row>
    <row r="25" spans="1:51" x14ac:dyDescent="0.25">
      <c r="A25" s="6">
        <v>30</v>
      </c>
      <c r="B25" s="6">
        <v>3000</v>
      </c>
      <c r="C25" s="6">
        <v>4000</v>
      </c>
      <c r="D25" s="6">
        <v>3.5000000000000003E-2</v>
      </c>
      <c r="E25" s="6">
        <v>15</v>
      </c>
      <c r="F25" s="6">
        <v>15</v>
      </c>
      <c r="G25" s="6">
        <v>7</v>
      </c>
      <c r="H25" s="6">
        <v>1E-13</v>
      </c>
      <c r="I25" s="6">
        <v>-1</v>
      </c>
      <c r="J25" s="6" t="s">
        <v>42</v>
      </c>
      <c r="K25" s="6" t="s">
        <v>53</v>
      </c>
      <c r="L25" s="6" t="s">
        <v>23</v>
      </c>
      <c r="M25" s="6" t="s">
        <v>41</v>
      </c>
      <c r="N25" s="6" t="s">
        <v>54</v>
      </c>
      <c r="O25" s="6" t="s">
        <v>13</v>
      </c>
      <c r="P25" s="6">
        <v>39.023950000000006</v>
      </c>
      <c r="Q25" s="6">
        <v>0.7605270103411963</v>
      </c>
      <c r="R25" s="6">
        <v>0.17212817819020901</v>
      </c>
      <c r="S25" s="6">
        <v>1</v>
      </c>
      <c r="T25" s="6">
        <v>311318.27285199153</v>
      </c>
      <c r="U25" s="6">
        <v>621583.79688663059</v>
      </c>
      <c r="V25" s="6">
        <v>6346.6440812162755</v>
      </c>
      <c r="W25" s="6">
        <v>12671.826453842659</v>
      </c>
      <c r="X25" s="6">
        <v>41.325448109570161</v>
      </c>
      <c r="Y25" s="6">
        <v>3.9161961106635239</v>
      </c>
      <c r="Z25" s="6">
        <v>20.205204727910779</v>
      </c>
      <c r="AA25" s="6">
        <v>279979.14254560153</v>
      </c>
      <c r="AB25" s="6">
        <v>0</v>
      </c>
      <c r="AC25" s="6">
        <v>256003.7860221327</v>
      </c>
      <c r="AD25" s="6">
        <v>0</v>
      </c>
      <c r="AE25" s="6">
        <v>0</v>
      </c>
      <c r="AF25" s="6">
        <v>0</v>
      </c>
      <c r="AG25" s="6">
        <v>0</v>
      </c>
      <c r="AH25" s="6">
        <v>209033.34214141627</v>
      </c>
      <c r="AI25" s="6">
        <v>543861.87761768</v>
      </c>
      <c r="AJ25" s="6">
        <v>371196.9067181272</v>
      </c>
      <c r="AK25" s="6">
        <v>1660075.0550449577</v>
      </c>
      <c r="AL25" s="6">
        <v>0</v>
      </c>
      <c r="AM25" s="6">
        <v>51926572.088290751</v>
      </c>
      <c r="AN25" s="6">
        <v>51926572.088290751</v>
      </c>
      <c r="AO25" s="6">
        <v>1478867.3190221859</v>
      </c>
      <c r="AP25" s="6">
        <v>0</v>
      </c>
      <c r="AQ25" s="6">
        <v>0</v>
      </c>
      <c r="AR25" s="6">
        <v>53586647.143335707</v>
      </c>
      <c r="AS25" s="6">
        <v>106992086.55064863</v>
      </c>
      <c r="AT25" s="3">
        <f t="shared" si="5"/>
        <v>100</v>
      </c>
      <c r="AU25" s="2">
        <f t="shared" si="6"/>
        <v>0.17212817819020901</v>
      </c>
      <c r="AV25" s="3">
        <f t="shared" si="7"/>
        <v>311318.27285199153</v>
      </c>
      <c r="AW25" s="3">
        <f t="shared" si="8"/>
        <v>621583.79688663059</v>
      </c>
      <c r="AX25" s="3">
        <f t="shared" si="9"/>
        <v>6346.6440812162755</v>
      </c>
      <c r="AY25" s="3">
        <f t="shared" si="10"/>
        <v>12671.826453842659</v>
      </c>
    </row>
    <row r="26" spans="1:51" x14ac:dyDescent="0.25">
      <c r="A26" s="6">
        <v>30</v>
      </c>
      <c r="B26" s="6">
        <v>3000</v>
      </c>
      <c r="C26" s="6">
        <v>5000</v>
      </c>
      <c r="D26" s="6">
        <v>3.5000000000000003E-2</v>
      </c>
      <c r="E26" s="6">
        <v>15</v>
      </c>
      <c r="F26" s="6">
        <v>15</v>
      </c>
      <c r="G26" s="6">
        <v>7</v>
      </c>
      <c r="H26" s="6">
        <v>1E-13</v>
      </c>
      <c r="I26" s="6">
        <v>-1</v>
      </c>
      <c r="J26" s="6" t="s">
        <v>42</v>
      </c>
      <c r="K26" s="6" t="s">
        <v>53</v>
      </c>
      <c r="L26" s="6" t="s">
        <v>23</v>
      </c>
      <c r="M26" s="6" t="s">
        <v>41</v>
      </c>
      <c r="N26" s="6" t="s">
        <v>54</v>
      </c>
      <c r="O26" s="6" t="s">
        <v>13</v>
      </c>
      <c r="P26" s="6">
        <v>45.973418600000024</v>
      </c>
      <c r="Q26" s="6">
        <v>0.87957597841529944</v>
      </c>
      <c r="R26" s="6">
        <v>0.21131331762663719</v>
      </c>
      <c r="S26" s="6">
        <v>1</v>
      </c>
      <c r="T26" s="6">
        <v>309569.78949653404</v>
      </c>
      <c r="U26" s="6">
        <v>617033.05255116138</v>
      </c>
      <c r="V26" s="6">
        <v>6310.9988830165057</v>
      </c>
      <c r="W26" s="6">
        <v>12579.053375226857</v>
      </c>
      <c r="X26" s="6">
        <v>41.951214376410782</v>
      </c>
      <c r="Y26" s="6">
        <v>4.0325535955245773</v>
      </c>
      <c r="Z26" s="6">
        <v>21.099152425247571</v>
      </c>
      <c r="AA26" s="6">
        <v>322557.83608090162</v>
      </c>
      <c r="AB26" s="6">
        <v>0</v>
      </c>
      <c r="AC26" s="6">
        <v>298639.08822962816</v>
      </c>
      <c r="AD26" s="6">
        <v>0</v>
      </c>
      <c r="AE26" s="6">
        <v>0</v>
      </c>
      <c r="AF26" s="6">
        <v>0</v>
      </c>
      <c r="AG26" s="6">
        <v>0</v>
      </c>
      <c r="AH26" s="6">
        <v>242266.80048110662</v>
      </c>
      <c r="AI26" s="6">
        <v>630328.5190978949</v>
      </c>
      <c r="AJ26" s="6">
        <v>430212.16624018503</v>
      </c>
      <c r="AK26" s="6">
        <v>1924004.4101297164</v>
      </c>
      <c r="AL26" s="6">
        <v>0</v>
      </c>
      <c r="AM26" s="6">
        <v>63492214.845362589</v>
      </c>
      <c r="AN26" s="6">
        <v>63492214.845362589</v>
      </c>
      <c r="AO26" s="6">
        <v>1478867.3190221859</v>
      </c>
      <c r="AP26" s="6">
        <v>0</v>
      </c>
      <c r="AQ26" s="6">
        <v>0</v>
      </c>
      <c r="AR26" s="6">
        <v>65416219.255492307</v>
      </c>
      <c r="AS26" s="6">
        <v>130387301.41987708</v>
      </c>
      <c r="AT26" s="3">
        <f t="shared" si="5"/>
        <v>100</v>
      </c>
      <c r="AU26" s="2">
        <f t="shared" si="6"/>
        <v>0.21131331762663719</v>
      </c>
      <c r="AV26" s="3">
        <f t="shared" si="7"/>
        <v>309569.78949653404</v>
      </c>
      <c r="AW26" s="3">
        <f t="shared" si="8"/>
        <v>617033.05255116138</v>
      </c>
      <c r="AX26" s="3">
        <f t="shared" si="9"/>
        <v>6310.9988830165057</v>
      </c>
      <c r="AY26" s="3">
        <f t="shared" si="10"/>
        <v>12579.053375226857</v>
      </c>
    </row>
    <row r="27" spans="1:51" x14ac:dyDescent="0.25">
      <c r="A27" s="6">
        <v>30</v>
      </c>
      <c r="B27" s="6">
        <v>3000</v>
      </c>
      <c r="C27" s="6">
        <v>6000</v>
      </c>
      <c r="D27" s="6">
        <v>3.5000000000000003E-2</v>
      </c>
      <c r="E27" s="6">
        <v>15</v>
      </c>
      <c r="F27" s="6">
        <v>15</v>
      </c>
      <c r="G27" s="6">
        <v>7</v>
      </c>
      <c r="H27" s="6">
        <v>1E-13</v>
      </c>
      <c r="I27" s="6">
        <v>-1</v>
      </c>
      <c r="J27" s="6" t="s">
        <v>42</v>
      </c>
      <c r="K27" s="6" t="s">
        <v>53</v>
      </c>
      <c r="L27" s="6" t="s">
        <v>23</v>
      </c>
      <c r="M27" s="6" t="s">
        <v>41</v>
      </c>
      <c r="N27" s="6" t="s">
        <v>54</v>
      </c>
      <c r="O27" s="6" t="s">
        <v>13</v>
      </c>
      <c r="P27" s="6">
        <v>52.709132400000065</v>
      </c>
      <c r="Q27" s="6">
        <v>0.99807991389685236</v>
      </c>
      <c r="R27" s="6">
        <v>0.25041614587224142</v>
      </c>
      <c r="S27" s="6">
        <v>1</v>
      </c>
      <c r="T27" s="6">
        <v>310757.79416643042</v>
      </c>
      <c r="U27" s="6">
        <v>618736.07463656028</v>
      </c>
      <c r="V27" s="6">
        <v>6335.217965107583</v>
      </c>
      <c r="W27" s="6">
        <v>12613.771783945562</v>
      </c>
      <c r="X27" s="6">
        <v>42.471102687214945</v>
      </c>
      <c r="Y27" s="6">
        <v>4.1273038197169587</v>
      </c>
      <c r="Z27" s="6">
        <v>22.193451050379771</v>
      </c>
      <c r="AA27" s="6">
        <v>362752.08302304463</v>
      </c>
      <c r="AB27" s="6">
        <v>0</v>
      </c>
      <c r="AC27" s="6">
        <v>339451.45182759716</v>
      </c>
      <c r="AD27" s="6">
        <v>0</v>
      </c>
      <c r="AE27" s="6">
        <v>0</v>
      </c>
      <c r="AF27" s="6">
        <v>0</v>
      </c>
      <c r="AG27" s="6">
        <v>0</v>
      </c>
      <c r="AH27" s="6">
        <v>273859.37859175028</v>
      </c>
      <c r="AI27" s="6">
        <v>712525.92681294656</v>
      </c>
      <c r="AJ27" s="6">
        <v>486313.58599353768</v>
      </c>
      <c r="AK27" s="6">
        <v>2174902.4262488764</v>
      </c>
      <c r="AL27" s="6">
        <v>0</v>
      </c>
      <c r="AM27" s="6">
        <v>75643866.688667938</v>
      </c>
      <c r="AN27" s="6">
        <v>75643866.688667938</v>
      </c>
      <c r="AO27" s="6">
        <v>1478867.3190221859</v>
      </c>
      <c r="AP27" s="6">
        <v>0</v>
      </c>
      <c r="AQ27" s="6">
        <v>0</v>
      </c>
      <c r="AR27" s="6">
        <v>77818769.114916816</v>
      </c>
      <c r="AS27" s="6">
        <v>154941503.12260693</v>
      </c>
      <c r="AT27" s="3">
        <f t="shared" si="5"/>
        <v>100</v>
      </c>
      <c r="AU27" s="2">
        <f t="shared" si="6"/>
        <v>0.25041614587224142</v>
      </c>
      <c r="AV27" s="3">
        <f t="shared" si="7"/>
        <v>310757.79416643042</v>
      </c>
      <c r="AW27" s="3">
        <f t="shared" si="8"/>
        <v>618736.07463656028</v>
      </c>
      <c r="AX27" s="3">
        <f t="shared" si="9"/>
        <v>6335.217965107583</v>
      </c>
      <c r="AY27" s="3">
        <f t="shared" si="10"/>
        <v>12613.771783945562</v>
      </c>
    </row>
    <row r="28" spans="1:51" x14ac:dyDescent="0.25">
      <c r="A28" s="6">
        <v>30</v>
      </c>
      <c r="B28" s="6">
        <v>3000</v>
      </c>
      <c r="C28" s="6">
        <v>7000</v>
      </c>
      <c r="D28" s="6">
        <v>3.5000000000000003E-2</v>
      </c>
      <c r="E28" s="6">
        <v>15</v>
      </c>
      <c r="F28" s="6">
        <v>15</v>
      </c>
      <c r="G28" s="6">
        <v>7</v>
      </c>
      <c r="H28" s="6">
        <v>1E-13</v>
      </c>
      <c r="I28" s="6">
        <v>-1</v>
      </c>
      <c r="J28" s="6" t="s">
        <v>42</v>
      </c>
      <c r="K28" s="6" t="s">
        <v>53</v>
      </c>
      <c r="L28" s="6" t="s">
        <v>23</v>
      </c>
      <c r="M28" s="6" t="s">
        <v>41</v>
      </c>
      <c r="N28" s="6" t="s">
        <v>54</v>
      </c>
      <c r="O28" s="6" t="s">
        <v>13</v>
      </c>
      <c r="P28" s="6">
        <v>59.266684300000094</v>
      </c>
      <c r="Q28" s="6">
        <v>1.1160228948609674</v>
      </c>
      <c r="R28" s="6">
        <v>0.2894118324382059</v>
      </c>
      <c r="S28" s="6">
        <v>1</v>
      </c>
      <c r="T28" s="6">
        <v>313728.45239569352</v>
      </c>
      <c r="U28" s="6">
        <v>624221.61426880246</v>
      </c>
      <c r="V28" s="6">
        <v>6395.7788512237448</v>
      </c>
      <c r="W28" s="6">
        <v>12725.601929090302</v>
      </c>
      <c r="X28" s="6">
        <v>42.915820537193746</v>
      </c>
      <c r="Y28" s="6">
        <v>4.2068932964987926</v>
      </c>
      <c r="Z28" s="6">
        <v>21.120424117873281</v>
      </c>
      <c r="AA28" s="6">
        <v>401015.83908225672</v>
      </c>
      <c r="AB28" s="6">
        <v>0</v>
      </c>
      <c r="AC28" s="6">
        <v>378771.34968179616</v>
      </c>
      <c r="AD28" s="6">
        <v>0</v>
      </c>
      <c r="AE28" s="6">
        <v>0</v>
      </c>
      <c r="AF28" s="6">
        <v>0</v>
      </c>
      <c r="AG28" s="6">
        <v>0</v>
      </c>
      <c r="AH28" s="6">
        <v>304117.00361798052</v>
      </c>
      <c r="AI28" s="6">
        <v>791250.06043888466</v>
      </c>
      <c r="AJ28" s="6">
        <v>540044.4248124247</v>
      </c>
      <c r="AK28" s="6">
        <v>2415198.6776333428</v>
      </c>
      <c r="AL28" s="6">
        <v>0</v>
      </c>
      <c r="AM28" s="6">
        <v>88381527.618206769</v>
      </c>
      <c r="AN28" s="6">
        <v>88381527.618206769</v>
      </c>
      <c r="AO28" s="6">
        <v>1478867.3190221859</v>
      </c>
      <c r="AP28" s="6">
        <v>0</v>
      </c>
      <c r="AQ28" s="6">
        <v>0</v>
      </c>
      <c r="AR28" s="6">
        <v>90796726.295840114</v>
      </c>
      <c r="AS28" s="6">
        <v>180657121.23306906</v>
      </c>
      <c r="AT28" s="3">
        <f t="shared" si="5"/>
        <v>100</v>
      </c>
      <c r="AU28" s="2">
        <f t="shared" si="6"/>
        <v>0.2894118324382059</v>
      </c>
      <c r="AV28" s="3">
        <f t="shared" si="7"/>
        <v>313728.45239569352</v>
      </c>
      <c r="AW28" s="3">
        <f t="shared" si="8"/>
        <v>624221.61426880246</v>
      </c>
      <c r="AX28" s="3">
        <f t="shared" si="9"/>
        <v>6395.7788512237448</v>
      </c>
      <c r="AY28" s="3">
        <f t="shared" si="10"/>
        <v>12725.601929090302</v>
      </c>
    </row>
    <row r="29" spans="1:51" x14ac:dyDescent="0.25">
      <c r="A29" s="6">
        <v>30</v>
      </c>
      <c r="B29" s="6">
        <v>3000</v>
      </c>
      <c r="C29" s="6">
        <v>8000</v>
      </c>
      <c r="D29" s="6">
        <v>3.5000000000000003E-2</v>
      </c>
      <c r="E29" s="6">
        <v>15</v>
      </c>
      <c r="F29" s="6">
        <v>15</v>
      </c>
      <c r="G29" s="6">
        <v>7</v>
      </c>
      <c r="H29" s="6">
        <v>1E-13</v>
      </c>
      <c r="I29" s="6">
        <v>-1</v>
      </c>
      <c r="J29" s="6" t="s">
        <v>42</v>
      </c>
      <c r="K29" s="6" t="s">
        <v>53</v>
      </c>
      <c r="L29" s="6" t="s">
        <v>23</v>
      </c>
      <c r="M29" s="6" t="s">
        <v>41</v>
      </c>
      <c r="N29" s="6" t="s">
        <v>54</v>
      </c>
      <c r="O29" s="6" t="s">
        <v>13</v>
      </c>
      <c r="P29" s="6">
        <v>65.619742400000177</v>
      </c>
      <c r="Q29" s="6">
        <v>1.2330625187690205</v>
      </c>
      <c r="R29" s="6">
        <v>0.32828096074615465</v>
      </c>
      <c r="S29" s="6">
        <v>1</v>
      </c>
      <c r="T29" s="6">
        <v>317872.47657852835</v>
      </c>
      <c r="U29" s="6">
        <v>632188.80098087166</v>
      </c>
      <c r="V29" s="6">
        <v>6480.2603893983751</v>
      </c>
      <c r="W29" s="6">
        <v>12888.023806633415</v>
      </c>
      <c r="X29" s="6">
        <v>43.317254485763954</v>
      </c>
      <c r="Y29" s="6">
        <v>4.2775785467749516</v>
      </c>
      <c r="Z29" s="6">
        <v>22.790262354581291</v>
      </c>
      <c r="AA29" s="6">
        <v>437646.44762013137</v>
      </c>
      <c r="AB29" s="6">
        <v>0</v>
      </c>
      <c r="AC29" s="6">
        <v>416750.61304668512</v>
      </c>
      <c r="AD29" s="6">
        <v>0</v>
      </c>
      <c r="AE29" s="6">
        <v>0</v>
      </c>
      <c r="AF29" s="6">
        <v>0</v>
      </c>
      <c r="AG29" s="6">
        <v>0</v>
      </c>
      <c r="AH29" s="6">
        <v>333214.85366005846</v>
      </c>
      <c r="AI29" s="6">
        <v>866956.69745861902</v>
      </c>
      <c r="AJ29" s="6">
        <v>591715.76019422221</v>
      </c>
      <c r="AK29" s="6">
        <v>2646284.3719797162</v>
      </c>
      <c r="AL29" s="6">
        <v>0</v>
      </c>
      <c r="AM29" s="6">
        <v>101705197.63397911</v>
      </c>
      <c r="AN29" s="6">
        <v>101705197.63397911</v>
      </c>
      <c r="AO29" s="6">
        <v>1478867.3190221859</v>
      </c>
      <c r="AP29" s="6">
        <v>0</v>
      </c>
      <c r="AQ29" s="6">
        <v>0</v>
      </c>
      <c r="AR29" s="6">
        <v>104351482.00595883</v>
      </c>
      <c r="AS29" s="6">
        <v>207535546.95896012</v>
      </c>
      <c r="AT29" s="3">
        <f t="shared" si="5"/>
        <v>100</v>
      </c>
      <c r="AU29" s="2">
        <f t="shared" si="6"/>
        <v>0.32828096074615465</v>
      </c>
      <c r="AV29" s="3">
        <f t="shared" si="7"/>
        <v>317872.47657852835</v>
      </c>
      <c r="AW29" s="3">
        <f t="shared" si="8"/>
        <v>632188.80098087166</v>
      </c>
      <c r="AX29" s="3">
        <f t="shared" si="9"/>
        <v>6480.2603893983751</v>
      </c>
      <c r="AY29" s="3">
        <f t="shared" si="10"/>
        <v>12888.023806633415</v>
      </c>
    </row>
    <row r="30" spans="1:51" x14ac:dyDescent="0.25">
      <c r="A30" s="6">
        <v>30</v>
      </c>
      <c r="B30" s="6">
        <v>3000</v>
      </c>
      <c r="C30" s="6">
        <v>9000</v>
      </c>
      <c r="D30" s="6">
        <v>3.5000000000000003E-2</v>
      </c>
      <c r="E30" s="6">
        <v>15</v>
      </c>
      <c r="F30" s="6">
        <v>15</v>
      </c>
      <c r="G30" s="6">
        <v>7</v>
      </c>
      <c r="H30" s="6">
        <v>1E-13</v>
      </c>
      <c r="I30" s="6">
        <v>-1</v>
      </c>
      <c r="J30" s="6" t="s">
        <v>42</v>
      </c>
      <c r="K30" s="6" t="s">
        <v>53</v>
      </c>
      <c r="L30" s="6" t="s">
        <v>23</v>
      </c>
      <c r="M30" s="6" t="s">
        <v>41</v>
      </c>
      <c r="N30" s="6" t="s">
        <v>54</v>
      </c>
      <c r="O30" s="6" t="s">
        <v>13</v>
      </c>
      <c r="P30" s="6">
        <v>71.773418600000198</v>
      </c>
      <c r="Q30" s="6">
        <v>1.3491217399837188</v>
      </c>
      <c r="R30" s="6">
        <v>0.36700815383755148</v>
      </c>
      <c r="S30" s="6">
        <v>1</v>
      </c>
      <c r="T30" s="6">
        <v>322838.07405860495</v>
      </c>
      <c r="U30" s="6">
        <v>641887.50887534814</v>
      </c>
      <c r="V30" s="6">
        <v>6581.4908104974056</v>
      </c>
      <c r="W30" s="6">
        <v>13085.745085535626</v>
      </c>
      <c r="X30" s="6">
        <v>43.688335669036185</v>
      </c>
      <c r="Y30" s="6">
        <v>4.3419494391361289</v>
      </c>
      <c r="Z30" s="6">
        <v>27.261769901932507</v>
      </c>
      <c r="AA30" s="6">
        <v>472870.02067608392</v>
      </c>
      <c r="AB30" s="6">
        <v>0</v>
      </c>
      <c r="AC30" s="6">
        <v>453540.65900941927</v>
      </c>
      <c r="AD30" s="6">
        <v>0</v>
      </c>
      <c r="AE30" s="6">
        <v>0</v>
      </c>
      <c r="AF30" s="6">
        <v>0</v>
      </c>
      <c r="AG30" s="6">
        <v>0</v>
      </c>
      <c r="AH30" s="6">
        <v>361300.16507734614</v>
      </c>
      <c r="AI30" s="6">
        <v>940028.91667688009</v>
      </c>
      <c r="AJ30" s="6">
        <v>641589.05129464203</v>
      </c>
      <c r="AK30" s="6">
        <v>2869328.8127343715</v>
      </c>
      <c r="AL30" s="6">
        <v>0</v>
      </c>
      <c r="AM30" s="6">
        <v>115614876.73598495</v>
      </c>
      <c r="AN30" s="6">
        <v>115614876.73598495</v>
      </c>
      <c r="AO30" s="6">
        <v>1478867.3190221859</v>
      </c>
      <c r="AP30" s="6">
        <v>0</v>
      </c>
      <c r="AQ30" s="6">
        <v>0</v>
      </c>
      <c r="AR30" s="6">
        <v>118484205.54871932</v>
      </c>
      <c r="AS30" s="6">
        <v>235577949.60372645</v>
      </c>
      <c r="AT30" s="3">
        <f t="shared" si="5"/>
        <v>100</v>
      </c>
      <c r="AU30" s="2">
        <f t="shared" si="6"/>
        <v>0.36700815383755148</v>
      </c>
      <c r="AV30" s="3">
        <f t="shared" si="7"/>
        <v>322838.07405860495</v>
      </c>
      <c r="AW30" s="3">
        <f t="shared" si="8"/>
        <v>641887.50887534814</v>
      </c>
      <c r="AX30" s="3">
        <f t="shared" si="9"/>
        <v>6581.4908104974056</v>
      </c>
      <c r="AY30" s="3">
        <f t="shared" si="10"/>
        <v>13085.745085535626</v>
      </c>
    </row>
    <row r="31" spans="1:51" x14ac:dyDescent="0.25">
      <c r="A31" s="6">
        <v>30</v>
      </c>
      <c r="B31" s="6">
        <v>3000</v>
      </c>
      <c r="C31" s="6">
        <v>10000</v>
      </c>
      <c r="D31" s="6">
        <v>3.5000000000000003E-2</v>
      </c>
      <c r="E31" s="6">
        <v>15</v>
      </c>
      <c r="F31" s="6">
        <v>15</v>
      </c>
      <c r="G31" s="6">
        <v>7</v>
      </c>
      <c r="H31" s="6">
        <v>1E-13</v>
      </c>
      <c r="I31" s="6">
        <v>-1</v>
      </c>
      <c r="J31" s="6" t="s">
        <v>42</v>
      </c>
      <c r="K31" s="6" t="s">
        <v>53</v>
      </c>
      <c r="L31" s="6" t="s">
        <v>23</v>
      </c>
      <c r="M31" s="6" t="s">
        <v>41</v>
      </c>
      <c r="N31" s="6" t="s">
        <v>54</v>
      </c>
      <c r="O31" s="6" t="s">
        <v>13</v>
      </c>
      <c r="P31" s="6">
        <v>77.758638600000197</v>
      </c>
      <c r="Q31" s="6">
        <v>1.4643233841763181</v>
      </c>
      <c r="R31" s="6">
        <v>0.40558084814642698</v>
      </c>
      <c r="S31" s="6">
        <v>1</v>
      </c>
      <c r="T31" s="6">
        <v>328407.89360048121</v>
      </c>
      <c r="U31" s="6">
        <v>652854.7525797264</v>
      </c>
      <c r="V31" s="6">
        <v>6695.0391155970501</v>
      </c>
      <c r="W31" s="6">
        <v>13309.32718274436</v>
      </c>
      <c r="X31" s="6">
        <v>44.03169318933481</v>
      </c>
      <c r="Y31" s="6">
        <v>4.4006438246948889</v>
      </c>
      <c r="Z31" s="6">
        <v>30.134889073166043</v>
      </c>
      <c r="AA31" s="6">
        <v>506867.52388035192</v>
      </c>
      <c r="AB31" s="6">
        <v>0</v>
      </c>
      <c r="AC31" s="6">
        <v>489301.17868906207</v>
      </c>
      <c r="AD31" s="6">
        <v>0</v>
      </c>
      <c r="AE31" s="6">
        <v>0</v>
      </c>
      <c r="AF31" s="6">
        <v>0</v>
      </c>
      <c r="AG31" s="6">
        <v>0</v>
      </c>
      <c r="AH31" s="6">
        <v>388505.79400207126</v>
      </c>
      <c r="AI31" s="6">
        <v>1010812.3824971847</v>
      </c>
      <c r="AJ31" s="6">
        <v>689900.22117177723</v>
      </c>
      <c r="AK31" s="6">
        <v>3085387.1002404471</v>
      </c>
      <c r="AL31" s="6">
        <v>0</v>
      </c>
      <c r="AM31" s="6">
        <v>130110564.92422426</v>
      </c>
      <c r="AN31" s="6">
        <v>130110564.92422426</v>
      </c>
      <c r="AO31" s="6">
        <v>1478867.3190221859</v>
      </c>
      <c r="AP31" s="6">
        <v>0</v>
      </c>
      <c r="AQ31" s="6">
        <v>0</v>
      </c>
      <c r="AR31" s="6">
        <v>133195952.02446471</v>
      </c>
      <c r="AS31" s="6">
        <v>264785384.26771116</v>
      </c>
      <c r="AT31" s="3">
        <f t="shared" si="5"/>
        <v>100</v>
      </c>
      <c r="AU31" s="2">
        <f t="shared" si="6"/>
        <v>0.40558084814642698</v>
      </c>
      <c r="AV31" s="3">
        <f t="shared" si="7"/>
        <v>328407.89360048121</v>
      </c>
      <c r="AW31" s="3">
        <f t="shared" si="8"/>
        <v>652854.7525797264</v>
      </c>
      <c r="AX31" s="3">
        <f t="shared" si="9"/>
        <v>6695.0391155970501</v>
      </c>
      <c r="AY31" s="3">
        <f t="shared" si="10"/>
        <v>13309.32718274436</v>
      </c>
    </row>
    <row r="32" spans="1:51" x14ac:dyDescent="0.25">
      <c r="A32" s="6">
        <v>30</v>
      </c>
      <c r="B32" s="6">
        <v>4000</v>
      </c>
      <c r="C32" s="6">
        <v>1000</v>
      </c>
      <c r="D32" s="6">
        <v>3.5000000000000003E-2</v>
      </c>
      <c r="E32" s="6">
        <v>15</v>
      </c>
      <c r="F32" s="6">
        <v>15</v>
      </c>
      <c r="G32" s="6">
        <v>7</v>
      </c>
      <c r="H32" s="6">
        <v>1E-13</v>
      </c>
      <c r="I32" s="6">
        <v>-1</v>
      </c>
      <c r="J32" s="6" t="s">
        <v>42</v>
      </c>
      <c r="K32" s="6" t="s">
        <v>53</v>
      </c>
      <c r="L32" s="6" t="s">
        <v>23</v>
      </c>
      <c r="M32" s="6" t="s">
        <v>41</v>
      </c>
      <c r="N32" s="6" t="s">
        <v>54</v>
      </c>
      <c r="O32" s="6" t="s">
        <v>13</v>
      </c>
      <c r="P32" s="6">
        <v>22.610248599999991</v>
      </c>
      <c r="Q32" s="6">
        <v>0.75009455927073299</v>
      </c>
      <c r="R32" s="6">
        <v>0.11424211294640248</v>
      </c>
      <c r="S32" s="6">
        <v>1</v>
      </c>
      <c r="T32" s="6">
        <v>243481.52013407872</v>
      </c>
      <c r="U32" s="6">
        <v>489922.07149889233</v>
      </c>
      <c r="V32" s="6">
        <v>4963.7001210628005</v>
      </c>
      <c r="W32" s="6">
        <v>9987.7240961500829</v>
      </c>
      <c r="X32" s="6">
        <v>42.807973125366487</v>
      </c>
      <c r="Y32" s="6">
        <v>4.4358621278904211</v>
      </c>
      <c r="Z32" s="6">
        <v>15.300239760599942</v>
      </c>
      <c r="AA32" s="6">
        <v>205190.40449977701</v>
      </c>
      <c r="AB32" s="6">
        <v>0</v>
      </c>
      <c r="AC32" s="6">
        <v>163142.79848645619</v>
      </c>
      <c r="AD32" s="6">
        <v>0</v>
      </c>
      <c r="AE32" s="6">
        <v>0</v>
      </c>
      <c r="AF32" s="6">
        <v>0</v>
      </c>
      <c r="AG32" s="6">
        <v>0</v>
      </c>
      <c r="AH32" s="6">
        <v>143649.9491646309</v>
      </c>
      <c r="AI32" s="6">
        <v>373747.70107013086</v>
      </c>
      <c r="AJ32" s="6">
        <v>255090.4857276465</v>
      </c>
      <c r="AK32" s="6">
        <v>1140821.3389486414</v>
      </c>
      <c r="AL32" s="6">
        <v>0</v>
      </c>
      <c r="AM32" s="6">
        <v>26675021.984570548</v>
      </c>
      <c r="AN32" s="6">
        <v>26675021.984570548</v>
      </c>
      <c r="AO32" s="6">
        <v>1478867.3190221859</v>
      </c>
      <c r="AP32" s="6">
        <v>0</v>
      </c>
      <c r="AQ32" s="6">
        <v>0</v>
      </c>
      <c r="AR32" s="6">
        <v>27815843.323519189</v>
      </c>
      <c r="AS32" s="6">
        <v>55969732.627111919</v>
      </c>
      <c r="AT32" s="3">
        <f t="shared" si="5"/>
        <v>100</v>
      </c>
      <c r="AU32" s="2">
        <f t="shared" si="6"/>
        <v>0.11424211294640248</v>
      </c>
      <c r="AV32" s="3">
        <f t="shared" si="7"/>
        <v>243481.52013407872</v>
      </c>
      <c r="AW32" s="3">
        <f t="shared" si="8"/>
        <v>489922.07149889233</v>
      </c>
      <c r="AX32" s="3">
        <f t="shared" si="9"/>
        <v>4963.7001210628005</v>
      </c>
      <c r="AY32" s="3">
        <f t="shared" si="10"/>
        <v>9987.7240961500829</v>
      </c>
    </row>
    <row r="33" spans="1:51" x14ac:dyDescent="0.25">
      <c r="A33" s="6">
        <v>30</v>
      </c>
      <c r="B33" s="6">
        <v>4000</v>
      </c>
      <c r="C33" s="6">
        <v>2000</v>
      </c>
      <c r="D33" s="6">
        <v>3.5000000000000003E-2</v>
      </c>
      <c r="E33" s="6">
        <v>15</v>
      </c>
      <c r="F33" s="6">
        <v>15</v>
      </c>
      <c r="G33" s="6">
        <v>7</v>
      </c>
      <c r="H33" s="6">
        <v>1E-13</v>
      </c>
      <c r="I33" s="6">
        <v>-1</v>
      </c>
      <c r="J33" s="6" t="s">
        <v>42</v>
      </c>
      <c r="K33" s="6" t="s">
        <v>53</v>
      </c>
      <c r="L33" s="6" t="s">
        <v>23</v>
      </c>
      <c r="M33" s="6" t="s">
        <v>41</v>
      </c>
      <c r="N33" s="6" t="s">
        <v>54</v>
      </c>
      <c r="O33" s="6" t="s">
        <v>13</v>
      </c>
      <c r="P33" s="6">
        <v>31.221190499999977</v>
      </c>
      <c r="Q33" s="6">
        <v>0.90754110698557111</v>
      </c>
      <c r="R33" s="6">
        <v>0.18698107682287185</v>
      </c>
      <c r="S33" s="6">
        <v>1</v>
      </c>
      <c r="T33" s="6">
        <v>209930.17525574454</v>
      </c>
      <c r="U33" s="6">
        <v>419221.53050610732</v>
      </c>
      <c r="V33" s="6">
        <v>4279.7105741653641</v>
      </c>
      <c r="W33" s="6">
        <v>8546.3979384530176</v>
      </c>
      <c r="X33" s="6">
        <v>45.728761436739184</v>
      </c>
      <c r="Y33" s="6">
        <v>5.041401832578158</v>
      </c>
      <c r="Z33" s="6">
        <v>21.035322024324586</v>
      </c>
      <c r="AA33" s="6">
        <v>286781.92088721396</v>
      </c>
      <c r="AB33" s="6">
        <v>0</v>
      </c>
      <c r="AC33" s="6">
        <v>229260.60515083559</v>
      </c>
      <c r="AD33" s="6">
        <v>0</v>
      </c>
      <c r="AE33" s="6">
        <v>0</v>
      </c>
      <c r="AF33" s="6">
        <v>0</v>
      </c>
      <c r="AG33" s="6">
        <v>0</v>
      </c>
      <c r="AH33" s="6">
        <v>201256.58515483927</v>
      </c>
      <c r="AI33" s="6">
        <v>523628.35117080901</v>
      </c>
      <c r="AJ33" s="6">
        <v>357387.10916074505</v>
      </c>
      <c r="AK33" s="6">
        <v>1598314.5715244429</v>
      </c>
      <c r="AL33" s="6">
        <v>0</v>
      </c>
      <c r="AM33" s="6">
        <v>37654655.655408874</v>
      </c>
      <c r="AN33" s="6">
        <v>37654655.655408874</v>
      </c>
      <c r="AO33" s="6">
        <v>1478867.3190221859</v>
      </c>
      <c r="AP33" s="6">
        <v>0</v>
      </c>
      <c r="AQ33" s="6">
        <v>0</v>
      </c>
      <c r="AR33" s="6">
        <v>39252970.226933315</v>
      </c>
      <c r="AS33" s="6">
        <v>78386493.201364368</v>
      </c>
      <c r="AT33" s="3">
        <f t="shared" si="5"/>
        <v>100</v>
      </c>
      <c r="AU33" s="2">
        <f t="shared" si="6"/>
        <v>0.18698107682287185</v>
      </c>
      <c r="AV33" s="3">
        <f t="shared" si="7"/>
        <v>209930.17525574454</v>
      </c>
      <c r="AW33" s="3">
        <f t="shared" si="8"/>
        <v>419221.53050610732</v>
      </c>
      <c r="AX33" s="3">
        <f t="shared" si="9"/>
        <v>4279.7105741653641</v>
      </c>
      <c r="AY33" s="3">
        <f t="shared" si="10"/>
        <v>8546.3979384530176</v>
      </c>
    </row>
    <row r="34" spans="1:51" x14ac:dyDescent="0.25">
      <c r="A34" s="6">
        <v>30</v>
      </c>
      <c r="B34" s="6">
        <v>4000</v>
      </c>
      <c r="C34" s="6">
        <v>3000</v>
      </c>
      <c r="D34" s="6">
        <v>3.5000000000000003E-2</v>
      </c>
      <c r="E34" s="6">
        <v>15</v>
      </c>
      <c r="F34" s="6">
        <v>15</v>
      </c>
      <c r="G34" s="6">
        <v>7</v>
      </c>
      <c r="H34" s="6">
        <v>1E-13</v>
      </c>
      <c r="I34" s="6">
        <v>-1</v>
      </c>
      <c r="J34" s="6" t="s">
        <v>42</v>
      </c>
      <c r="K34" s="6" t="s">
        <v>53</v>
      </c>
      <c r="L34" s="6" t="s">
        <v>23</v>
      </c>
      <c r="M34" s="6" t="s">
        <v>41</v>
      </c>
      <c r="N34" s="6" t="s">
        <v>54</v>
      </c>
      <c r="O34" s="6" t="s">
        <v>13</v>
      </c>
      <c r="P34" s="6">
        <v>39.469580499999999</v>
      </c>
      <c r="Q34" s="6">
        <v>1.0711212128778447</v>
      </c>
      <c r="R34" s="6">
        <v>0.26006809155840993</v>
      </c>
      <c r="S34" s="6">
        <v>1</v>
      </c>
      <c r="T34" s="6">
        <v>197000.35008966044</v>
      </c>
      <c r="U34" s="6">
        <v>391946.08690688212</v>
      </c>
      <c r="V34" s="6">
        <v>4016.1185992718674</v>
      </c>
      <c r="W34" s="6">
        <v>7990.3511279149443</v>
      </c>
      <c r="X34" s="6">
        <v>47.589638028578349</v>
      </c>
      <c r="Y34" s="6">
        <v>5.4071664529819019</v>
      </c>
      <c r="Z34" s="6">
        <v>23.75434934140948</v>
      </c>
      <c r="AA34" s="6">
        <v>359644.31063825137</v>
      </c>
      <c r="AB34" s="6">
        <v>0</v>
      </c>
      <c r="AC34" s="6">
        <v>290353.05208203255</v>
      </c>
      <c r="AD34" s="6">
        <v>0</v>
      </c>
      <c r="AE34" s="6">
        <v>0</v>
      </c>
      <c r="AF34" s="6">
        <v>0</v>
      </c>
      <c r="AG34" s="6">
        <v>0</v>
      </c>
      <c r="AH34" s="6">
        <v>253498.97146091063</v>
      </c>
      <c r="AI34" s="6">
        <v>659552.32395227219</v>
      </c>
      <c r="AJ34" s="6">
        <v>450158.01354243839</v>
      </c>
      <c r="AK34" s="6">
        <v>2013206.6716759051</v>
      </c>
      <c r="AL34" s="6">
        <v>0</v>
      </c>
      <c r="AM34" s="6">
        <v>49220298.412480712</v>
      </c>
      <c r="AN34" s="6">
        <v>49220298.412480712</v>
      </c>
      <c r="AO34" s="6">
        <v>1478867.3190221859</v>
      </c>
      <c r="AP34" s="6">
        <v>0</v>
      </c>
      <c r="AQ34" s="6">
        <v>0</v>
      </c>
      <c r="AR34" s="6">
        <v>51233505.084156618</v>
      </c>
      <c r="AS34" s="6">
        <v>101932670.81565951</v>
      </c>
      <c r="AT34" s="3">
        <f t="shared" si="5"/>
        <v>100</v>
      </c>
      <c r="AU34" s="2">
        <f t="shared" si="6"/>
        <v>0.26006809155840993</v>
      </c>
      <c r="AV34" s="3">
        <f t="shared" si="7"/>
        <v>197000.35008966044</v>
      </c>
      <c r="AW34" s="3">
        <f t="shared" si="8"/>
        <v>391946.08690688212</v>
      </c>
      <c r="AX34" s="3">
        <f t="shared" si="9"/>
        <v>4016.1185992718674</v>
      </c>
      <c r="AY34" s="3">
        <f t="shared" si="10"/>
        <v>7990.3511279149443</v>
      </c>
    </row>
    <row r="35" spans="1:51" x14ac:dyDescent="0.25">
      <c r="A35" s="6">
        <v>30</v>
      </c>
      <c r="B35" s="6">
        <v>4000</v>
      </c>
      <c r="C35" s="6">
        <v>4000</v>
      </c>
      <c r="D35" s="6">
        <v>3.5000000000000003E-2</v>
      </c>
      <c r="E35" s="6">
        <v>15</v>
      </c>
      <c r="F35" s="6">
        <v>15</v>
      </c>
      <c r="G35" s="6">
        <v>7</v>
      </c>
      <c r="H35" s="6">
        <v>1E-13</v>
      </c>
      <c r="I35" s="6">
        <v>-1</v>
      </c>
      <c r="J35" s="6" t="s">
        <v>42</v>
      </c>
      <c r="K35" s="6" t="s">
        <v>53</v>
      </c>
      <c r="L35" s="6" t="s">
        <v>23</v>
      </c>
      <c r="M35" s="6" t="s">
        <v>41</v>
      </c>
      <c r="N35" s="6" t="s">
        <v>54</v>
      </c>
      <c r="O35" s="6" t="s">
        <v>13</v>
      </c>
      <c r="P35" s="6">
        <v>47.445170000000033</v>
      </c>
      <c r="Q35" s="6">
        <v>1.2368992550640117</v>
      </c>
      <c r="R35" s="6">
        <v>0.33323942788801819</v>
      </c>
      <c r="S35" s="6">
        <v>1</v>
      </c>
      <c r="T35" s="6">
        <v>191367.42469007088</v>
      </c>
      <c r="U35" s="6">
        <v>379973.01068912214</v>
      </c>
      <c r="V35" s="6">
        <v>3901.2837959057501</v>
      </c>
      <c r="W35" s="6">
        <v>7746.2637744317626</v>
      </c>
      <c r="X35" s="6">
        <v>48.931923332780649</v>
      </c>
      <c r="Y35" s="6">
        <v>5.6612006834556272</v>
      </c>
      <c r="Z35" s="6">
        <v>20.584299586578215</v>
      </c>
      <c r="AA35" s="6">
        <v>426721.24005607201</v>
      </c>
      <c r="AB35" s="6">
        <v>0</v>
      </c>
      <c r="AC35" s="6">
        <v>347907.24510787305</v>
      </c>
      <c r="AD35" s="6">
        <v>0</v>
      </c>
      <c r="AE35" s="6">
        <v>0</v>
      </c>
      <c r="AF35" s="6">
        <v>0</v>
      </c>
      <c r="AG35" s="6">
        <v>0</v>
      </c>
      <c r="AH35" s="6">
        <v>302105.10921393847</v>
      </c>
      <c r="AI35" s="6">
        <v>786015.52389585506</v>
      </c>
      <c r="AJ35" s="6">
        <v>536471.74606283684</v>
      </c>
      <c r="AK35" s="6">
        <v>2399220.8643365754</v>
      </c>
      <c r="AL35" s="6">
        <v>0</v>
      </c>
      <c r="AM35" s="6">
        <v>61371950.255786061</v>
      </c>
      <c r="AN35" s="6">
        <v>61371950.255786061</v>
      </c>
      <c r="AO35" s="6">
        <v>1478867.3190221859</v>
      </c>
      <c r="AP35" s="6">
        <v>0</v>
      </c>
      <c r="AQ35" s="6">
        <v>0</v>
      </c>
      <c r="AR35" s="6">
        <v>63771171.120122634</v>
      </c>
      <c r="AS35" s="6">
        <v>126621988.69493088</v>
      </c>
      <c r="AT35" s="3">
        <f t="shared" si="5"/>
        <v>100</v>
      </c>
      <c r="AU35" s="2">
        <f t="shared" si="6"/>
        <v>0.33323942788801819</v>
      </c>
      <c r="AV35" s="3">
        <f t="shared" si="7"/>
        <v>191367.42469007088</v>
      </c>
      <c r="AW35" s="3">
        <f t="shared" si="8"/>
        <v>379973.01068912214</v>
      </c>
      <c r="AX35" s="3">
        <f t="shared" si="9"/>
        <v>3901.2837959057501</v>
      </c>
      <c r="AY35" s="3">
        <f t="shared" si="10"/>
        <v>7746.2637744317626</v>
      </c>
    </row>
    <row r="36" spans="1:51" x14ac:dyDescent="0.25">
      <c r="A36" s="6">
        <v>30</v>
      </c>
      <c r="B36" s="6">
        <v>4000</v>
      </c>
      <c r="C36" s="6">
        <v>5000</v>
      </c>
      <c r="D36" s="6">
        <v>3.5000000000000003E-2</v>
      </c>
      <c r="E36" s="6">
        <v>15</v>
      </c>
      <c r="F36" s="6">
        <v>15</v>
      </c>
      <c r="G36" s="6">
        <v>7</v>
      </c>
      <c r="H36" s="6">
        <v>1E-13</v>
      </c>
      <c r="I36" s="6">
        <v>-1</v>
      </c>
      <c r="J36" s="6" t="s">
        <v>42</v>
      </c>
      <c r="K36" s="6" t="s">
        <v>53</v>
      </c>
      <c r="L36" s="6" t="s">
        <v>23</v>
      </c>
      <c r="M36" s="6" t="s">
        <v>41</v>
      </c>
      <c r="N36" s="6" t="s">
        <v>54</v>
      </c>
      <c r="O36" s="6" t="s">
        <v>13</v>
      </c>
      <c r="P36" s="6">
        <v>55.176970500000067</v>
      </c>
      <c r="Q36" s="6">
        <v>1.4032452149753958</v>
      </c>
      <c r="R36" s="6">
        <v>0.40636498887253875</v>
      </c>
      <c r="S36" s="6">
        <v>1</v>
      </c>
      <c r="T36" s="6">
        <v>189172.62710776253</v>
      </c>
      <c r="U36" s="6">
        <v>375183.92378483986</v>
      </c>
      <c r="V36" s="6">
        <v>3856.5398785069551</v>
      </c>
      <c r="W36" s="6">
        <v>7648.6317601685223</v>
      </c>
      <c r="X36" s="6">
        <v>49.98281417679371</v>
      </c>
      <c r="Y36" s="6">
        <v>5.8541178402493559</v>
      </c>
      <c r="Z36" s="6">
        <v>23.076383280453804</v>
      </c>
      <c r="AA36" s="6">
        <v>489528.06913819077</v>
      </c>
      <c r="AB36" s="6">
        <v>0</v>
      </c>
      <c r="AC36" s="6">
        <v>402720.89759477763</v>
      </c>
      <c r="AD36" s="6">
        <v>0</v>
      </c>
      <c r="AE36" s="6">
        <v>0</v>
      </c>
      <c r="AF36" s="6">
        <v>0</v>
      </c>
      <c r="AG36" s="6">
        <v>0</v>
      </c>
      <c r="AH36" s="6">
        <v>347977.09702585754</v>
      </c>
      <c r="AI36" s="6">
        <v>905365.02654394321</v>
      </c>
      <c r="AJ36" s="6">
        <v>617930.23400719743</v>
      </c>
      <c r="AK36" s="6">
        <v>2763521.3243099665</v>
      </c>
      <c r="AL36" s="6">
        <v>0</v>
      </c>
      <c r="AM36" s="6">
        <v>74109611.185324878</v>
      </c>
      <c r="AN36" s="6">
        <v>74109611.185324878</v>
      </c>
      <c r="AO36" s="6">
        <v>1478867.3190221859</v>
      </c>
      <c r="AP36" s="6">
        <v>0</v>
      </c>
      <c r="AQ36" s="6">
        <v>0</v>
      </c>
      <c r="AR36" s="6">
        <v>76873132.509634838</v>
      </c>
      <c r="AS36" s="6">
        <v>152461611.01398188</v>
      </c>
      <c r="AT36" s="3">
        <f t="shared" si="5"/>
        <v>100</v>
      </c>
      <c r="AU36" s="2">
        <f t="shared" si="6"/>
        <v>0.40636498887253875</v>
      </c>
      <c r="AV36" s="3">
        <f t="shared" si="7"/>
        <v>189172.62710776253</v>
      </c>
      <c r="AW36" s="3">
        <f t="shared" si="8"/>
        <v>375183.92378483986</v>
      </c>
      <c r="AX36" s="3">
        <f t="shared" si="9"/>
        <v>3856.5398785069551</v>
      </c>
      <c r="AY36" s="3">
        <f t="shared" si="10"/>
        <v>7648.6317601685223</v>
      </c>
    </row>
    <row r="37" spans="1:51" x14ac:dyDescent="0.25">
      <c r="A37" s="6">
        <v>30</v>
      </c>
      <c r="B37" s="6">
        <v>4000</v>
      </c>
      <c r="C37" s="6">
        <v>6000</v>
      </c>
      <c r="D37" s="6">
        <v>3.5000000000000003E-2</v>
      </c>
      <c r="E37" s="6">
        <v>15</v>
      </c>
      <c r="F37" s="6">
        <v>15</v>
      </c>
      <c r="G37" s="6">
        <v>7</v>
      </c>
      <c r="H37" s="6">
        <v>1E-13</v>
      </c>
      <c r="I37" s="6">
        <v>-1</v>
      </c>
      <c r="J37" s="6" t="s">
        <v>42</v>
      </c>
      <c r="K37" s="6" t="s">
        <v>53</v>
      </c>
      <c r="L37" s="6" t="s">
        <v>23</v>
      </c>
      <c r="M37" s="6" t="s">
        <v>41</v>
      </c>
      <c r="N37" s="6" t="s">
        <v>54</v>
      </c>
      <c r="O37" s="6" t="s">
        <v>13</v>
      </c>
      <c r="P37" s="6">
        <v>62.689684300000103</v>
      </c>
      <c r="Q37" s="6">
        <v>1.5694626506691596</v>
      </c>
      <c r="R37" s="6">
        <v>0.47936756474768927</v>
      </c>
      <c r="S37" s="6">
        <v>1</v>
      </c>
      <c r="T37" s="6">
        <v>188881.84027273543</v>
      </c>
      <c r="U37" s="6">
        <v>374359.86394110258</v>
      </c>
      <c r="V37" s="6">
        <v>3850.6117955566237</v>
      </c>
      <c r="W37" s="6">
        <v>7631.8321856305047</v>
      </c>
      <c r="X37" s="6">
        <v>50.850064291093254</v>
      </c>
      <c r="Y37" s="6">
        <v>6.0091934654518742</v>
      </c>
      <c r="Z37" s="6">
        <v>21.311367296413806</v>
      </c>
      <c r="AA37" s="6">
        <v>548981.41311075771</v>
      </c>
      <c r="AB37" s="6">
        <v>0</v>
      </c>
      <c r="AC37" s="6">
        <v>455310.4522715155</v>
      </c>
      <c r="AD37" s="6">
        <v>0</v>
      </c>
      <c r="AE37" s="6">
        <v>0</v>
      </c>
      <c r="AF37" s="6">
        <v>0</v>
      </c>
      <c r="AG37" s="6">
        <v>0</v>
      </c>
      <c r="AH37" s="6">
        <v>391673.8274990865</v>
      </c>
      <c r="AI37" s="6">
        <v>1019054.9558033929</v>
      </c>
      <c r="AJ37" s="6">
        <v>695525.94682120904</v>
      </c>
      <c r="AK37" s="6">
        <v>3110546.5955059617</v>
      </c>
      <c r="AL37" s="6">
        <v>0</v>
      </c>
      <c r="AM37" s="6">
        <v>87433281.201097235</v>
      </c>
      <c r="AN37" s="6">
        <v>87433281.201097235</v>
      </c>
      <c r="AO37" s="6">
        <v>1478867.3190221859</v>
      </c>
      <c r="AP37" s="6">
        <v>0</v>
      </c>
      <c r="AQ37" s="6">
        <v>0</v>
      </c>
      <c r="AR37" s="6">
        <v>90543827.796603203</v>
      </c>
      <c r="AS37" s="6">
        <v>179455976.31672263</v>
      </c>
      <c r="AT37" s="3">
        <f t="shared" si="5"/>
        <v>100</v>
      </c>
      <c r="AU37" s="2">
        <f t="shared" si="6"/>
        <v>0.47936756474768927</v>
      </c>
      <c r="AV37" s="3">
        <f t="shared" si="7"/>
        <v>188881.84027273543</v>
      </c>
      <c r="AW37" s="3">
        <f t="shared" si="8"/>
        <v>374359.86394110258</v>
      </c>
      <c r="AX37" s="3">
        <f t="shared" si="9"/>
        <v>3850.6117955566237</v>
      </c>
      <c r="AY37" s="3">
        <f t="shared" si="10"/>
        <v>7631.8321856305047</v>
      </c>
    </row>
    <row r="38" spans="1:51" x14ac:dyDescent="0.25">
      <c r="A38" s="6">
        <v>30</v>
      </c>
      <c r="B38" s="6">
        <v>4000</v>
      </c>
      <c r="C38" s="6">
        <v>7000</v>
      </c>
      <c r="D38" s="6">
        <v>3.5000000000000003E-2</v>
      </c>
      <c r="E38" s="6">
        <v>15</v>
      </c>
      <c r="F38" s="6">
        <v>15</v>
      </c>
      <c r="G38" s="6">
        <v>7</v>
      </c>
      <c r="H38" s="6">
        <v>1E-13</v>
      </c>
      <c r="I38" s="6">
        <v>-1</v>
      </c>
      <c r="J38" s="6" t="s">
        <v>42</v>
      </c>
      <c r="K38" s="6" t="s">
        <v>53</v>
      </c>
      <c r="L38" s="6" t="s">
        <v>23</v>
      </c>
      <c r="M38" s="6" t="s">
        <v>41</v>
      </c>
      <c r="N38" s="6" t="s">
        <v>54</v>
      </c>
      <c r="O38" s="6" t="s">
        <v>13</v>
      </c>
      <c r="P38" s="6">
        <v>69.985514300000162</v>
      </c>
      <c r="Q38" s="6">
        <v>1.7350512862945904</v>
      </c>
      <c r="R38" s="6">
        <v>0.55219472127074587</v>
      </c>
      <c r="S38" s="6">
        <v>1</v>
      </c>
      <c r="T38" s="6">
        <v>189763.00239721104</v>
      </c>
      <c r="U38" s="6">
        <v>375968.7440701939</v>
      </c>
      <c r="V38" s="6">
        <v>3868.5754773240415</v>
      </c>
      <c r="W38" s="6">
        <v>7664.6313832334627</v>
      </c>
      <c r="X38" s="6">
        <v>51.598244071277449</v>
      </c>
      <c r="Y38" s="6">
        <v>6.1398520560902021</v>
      </c>
      <c r="Z38" s="6">
        <v>19.884816964714933</v>
      </c>
      <c r="AA38" s="6">
        <v>605682.48989976116</v>
      </c>
      <c r="AB38" s="6">
        <v>0</v>
      </c>
      <c r="AC38" s="6">
        <v>506001.71740078105</v>
      </c>
      <c r="AD38" s="6">
        <v>0</v>
      </c>
      <c r="AE38" s="6">
        <v>0</v>
      </c>
      <c r="AF38" s="6">
        <v>0</v>
      </c>
      <c r="AG38" s="6">
        <v>0</v>
      </c>
      <c r="AH38" s="6">
        <v>433556.84084721142</v>
      </c>
      <c r="AI38" s="6">
        <v>1128025.9651478606</v>
      </c>
      <c r="AJ38" s="6">
        <v>769900.89982913714</v>
      </c>
      <c r="AK38" s="6">
        <v>3443167.9131247513</v>
      </c>
      <c r="AL38" s="6">
        <v>0</v>
      </c>
      <c r="AM38" s="6">
        <v>101342960.30310307</v>
      </c>
      <c r="AN38" s="6">
        <v>101342960.30310307</v>
      </c>
      <c r="AO38" s="6">
        <v>1478867.3190221859</v>
      </c>
      <c r="AP38" s="6">
        <v>0</v>
      </c>
      <c r="AQ38" s="6">
        <v>0</v>
      </c>
      <c r="AR38" s="6">
        <v>104786128.21622783</v>
      </c>
      <c r="AS38" s="6">
        <v>207607955.8383531</v>
      </c>
      <c r="AT38" s="3">
        <f t="shared" si="5"/>
        <v>100</v>
      </c>
      <c r="AU38" s="2">
        <f t="shared" si="6"/>
        <v>0.55219472127074587</v>
      </c>
      <c r="AV38" s="3">
        <f t="shared" si="7"/>
        <v>189763.00239721104</v>
      </c>
      <c r="AW38" s="3">
        <f t="shared" si="8"/>
        <v>375968.7440701939</v>
      </c>
      <c r="AX38" s="3">
        <f t="shared" si="9"/>
        <v>3868.5754773240415</v>
      </c>
      <c r="AY38" s="3">
        <f t="shared" si="10"/>
        <v>7664.6313832334627</v>
      </c>
    </row>
    <row r="39" spans="1:51" x14ac:dyDescent="0.25">
      <c r="A39" s="6">
        <v>30</v>
      </c>
      <c r="B39" s="6">
        <v>4000</v>
      </c>
      <c r="C39" s="6">
        <v>8000</v>
      </c>
      <c r="D39" s="6">
        <v>3.5000000000000003E-2</v>
      </c>
      <c r="E39" s="6">
        <v>15</v>
      </c>
      <c r="F39" s="6">
        <v>15</v>
      </c>
      <c r="G39" s="6">
        <v>7</v>
      </c>
      <c r="H39" s="6">
        <v>1E-13</v>
      </c>
      <c r="I39" s="6">
        <v>-1</v>
      </c>
      <c r="J39" s="6" t="s">
        <v>42</v>
      </c>
      <c r="K39" s="6" t="s">
        <v>53</v>
      </c>
      <c r="L39" s="6" t="s">
        <v>23</v>
      </c>
      <c r="M39" s="6" t="s">
        <v>41</v>
      </c>
      <c r="N39" s="6" t="s">
        <v>54</v>
      </c>
      <c r="O39" s="6" t="s">
        <v>13</v>
      </c>
      <c r="P39" s="6">
        <v>77.059256700000219</v>
      </c>
      <c r="Q39" s="6">
        <v>1.8996428240005945</v>
      </c>
      <c r="R39" s="6">
        <v>0.62480771060448159</v>
      </c>
      <c r="S39" s="6">
        <v>1</v>
      </c>
      <c r="T39" s="6">
        <v>191422.13435692503</v>
      </c>
      <c r="U39" s="6">
        <v>379187.92824711825</v>
      </c>
      <c r="V39" s="6">
        <v>3902.3991264648735</v>
      </c>
      <c r="W39" s="6">
        <v>7730.2588069489193</v>
      </c>
      <c r="X39" s="6">
        <v>52.267719871146632</v>
      </c>
      <c r="Y39" s="6">
        <v>6.2542684490644556</v>
      </c>
      <c r="Z39" s="6">
        <v>24.585473151620036</v>
      </c>
      <c r="AA39" s="6">
        <v>660052.77576855104</v>
      </c>
      <c r="AB39" s="6">
        <v>0</v>
      </c>
      <c r="AC39" s="6">
        <v>555016.28904146224</v>
      </c>
      <c r="AD39" s="6">
        <v>0</v>
      </c>
      <c r="AE39" s="6">
        <v>0</v>
      </c>
      <c r="AF39" s="6">
        <v>0</v>
      </c>
      <c r="AG39" s="6">
        <v>0</v>
      </c>
      <c r="AH39" s="6">
        <v>473876.93527590507</v>
      </c>
      <c r="AI39" s="6">
        <v>1232930.5800627207</v>
      </c>
      <c r="AJ39" s="6">
        <v>841500.45508280816</v>
      </c>
      <c r="AK39" s="6">
        <v>3763377.0352314473</v>
      </c>
      <c r="AL39" s="6">
        <v>0</v>
      </c>
      <c r="AM39" s="6">
        <v>115838648.49134238</v>
      </c>
      <c r="AN39" s="6">
        <v>115838648.49134238</v>
      </c>
      <c r="AO39" s="6">
        <v>1478867.3190221859</v>
      </c>
      <c r="AP39" s="6">
        <v>0</v>
      </c>
      <c r="AQ39" s="6">
        <v>0</v>
      </c>
      <c r="AR39" s="6">
        <v>119602025.52657382</v>
      </c>
      <c r="AS39" s="6">
        <v>236919541.33693838</v>
      </c>
      <c r="AT39" s="3">
        <f t="shared" si="5"/>
        <v>100</v>
      </c>
      <c r="AU39" s="2">
        <f t="shared" si="6"/>
        <v>0.62480771060448159</v>
      </c>
      <c r="AV39" s="3">
        <f t="shared" si="7"/>
        <v>191422.13435692503</v>
      </c>
      <c r="AW39" s="3">
        <f t="shared" si="8"/>
        <v>379187.92824711825</v>
      </c>
      <c r="AX39" s="3">
        <f t="shared" si="9"/>
        <v>3902.3991264648735</v>
      </c>
      <c r="AY39" s="3">
        <f t="shared" si="10"/>
        <v>7730.2588069489193</v>
      </c>
    </row>
    <row r="40" spans="1:51" x14ac:dyDescent="0.25">
      <c r="A40" s="6">
        <v>30</v>
      </c>
      <c r="B40" s="6">
        <v>4000</v>
      </c>
      <c r="C40" s="6">
        <v>9000</v>
      </c>
      <c r="D40" s="6">
        <v>3.5000000000000003E-2</v>
      </c>
      <c r="E40" s="6">
        <v>15</v>
      </c>
      <c r="F40" s="6">
        <v>15</v>
      </c>
      <c r="G40" s="6">
        <v>7</v>
      </c>
      <c r="H40" s="6">
        <v>1E-13</v>
      </c>
      <c r="I40" s="6">
        <v>-1</v>
      </c>
      <c r="J40" s="6" t="s">
        <v>42</v>
      </c>
      <c r="K40" s="6" t="s">
        <v>53</v>
      </c>
      <c r="L40" s="6" t="s">
        <v>23</v>
      </c>
      <c r="M40" s="6" t="s">
        <v>41</v>
      </c>
      <c r="N40" s="6" t="s">
        <v>54</v>
      </c>
      <c r="O40" s="6" t="s">
        <v>13</v>
      </c>
      <c r="P40" s="6">
        <v>83.921846200000189</v>
      </c>
      <c r="Q40" s="6">
        <v>2.0631162903554681</v>
      </c>
      <c r="R40" s="6">
        <v>0.69717656911540637</v>
      </c>
      <c r="S40" s="6">
        <v>1</v>
      </c>
      <c r="T40" s="6">
        <v>193628.27841933726</v>
      </c>
      <c r="U40" s="6">
        <v>383535.99900270189</v>
      </c>
      <c r="V40" s="6">
        <v>3947.3743572078361</v>
      </c>
      <c r="W40" s="6">
        <v>7818.9001105024527</v>
      </c>
      <c r="X40" s="6">
        <v>52.879308466190714</v>
      </c>
      <c r="Y40" s="6">
        <v>6.3567143382084241</v>
      </c>
      <c r="Z40" s="6">
        <v>23.066316339775021</v>
      </c>
      <c r="AA40" s="6">
        <v>712409.07760003651</v>
      </c>
      <c r="AB40" s="6">
        <v>0</v>
      </c>
      <c r="AC40" s="6">
        <v>602547.20053651242</v>
      </c>
      <c r="AD40" s="6">
        <v>0</v>
      </c>
      <c r="AE40" s="6">
        <v>0</v>
      </c>
      <c r="AF40" s="6">
        <v>0</v>
      </c>
      <c r="AG40" s="6">
        <v>0</v>
      </c>
      <c r="AH40" s="6">
        <v>512832.94847325399</v>
      </c>
      <c r="AI40" s="6">
        <v>1334286.1354251567</v>
      </c>
      <c r="AJ40" s="6">
        <v>910677.70426606853</v>
      </c>
      <c r="AK40" s="6">
        <v>4072753.0663010282</v>
      </c>
      <c r="AL40" s="6">
        <v>0</v>
      </c>
      <c r="AM40" s="6">
        <v>130920345.76581521</v>
      </c>
      <c r="AN40" s="6">
        <v>130920345.76581521</v>
      </c>
      <c r="AO40" s="6">
        <v>1478867.3190221859</v>
      </c>
      <c r="AP40" s="6">
        <v>0</v>
      </c>
      <c r="AQ40" s="6">
        <v>0</v>
      </c>
      <c r="AR40" s="6">
        <v>134993098.83211625</v>
      </c>
      <c r="AS40" s="6">
        <v>267392311.91695362</v>
      </c>
      <c r="AT40" s="3">
        <f t="shared" si="5"/>
        <v>100</v>
      </c>
      <c r="AU40" s="2">
        <f t="shared" si="6"/>
        <v>0.69717656911540637</v>
      </c>
      <c r="AV40" s="3">
        <f t="shared" si="7"/>
        <v>193628.27841933726</v>
      </c>
      <c r="AW40" s="3">
        <f t="shared" si="8"/>
        <v>383535.99900270189</v>
      </c>
      <c r="AX40" s="3">
        <f t="shared" si="9"/>
        <v>3947.3743572078361</v>
      </c>
      <c r="AY40" s="3">
        <f t="shared" si="10"/>
        <v>7818.9001105024527</v>
      </c>
    </row>
    <row r="41" spans="1:51" x14ac:dyDescent="0.25">
      <c r="A41" s="6">
        <v>30</v>
      </c>
      <c r="B41" s="6">
        <v>4000</v>
      </c>
      <c r="C41" s="6">
        <v>10000</v>
      </c>
      <c r="D41" s="6">
        <v>3.5000000000000003E-2</v>
      </c>
      <c r="E41" s="6">
        <v>15</v>
      </c>
      <c r="F41" s="6">
        <v>15</v>
      </c>
      <c r="G41" s="6">
        <v>7</v>
      </c>
      <c r="H41" s="6">
        <v>1E-13</v>
      </c>
      <c r="I41" s="6">
        <v>-1</v>
      </c>
      <c r="J41" s="6" t="s">
        <v>42</v>
      </c>
      <c r="K41" s="6" t="s">
        <v>53</v>
      </c>
      <c r="L41" s="6" t="s">
        <v>23</v>
      </c>
      <c r="M41" s="6" t="s">
        <v>41</v>
      </c>
      <c r="N41" s="6" t="s">
        <v>54</v>
      </c>
      <c r="O41" s="6" t="s">
        <v>13</v>
      </c>
      <c r="P41" s="6">
        <v>90.608476700000239</v>
      </c>
      <c r="Q41" s="6">
        <v>2.2256230507981707</v>
      </c>
      <c r="R41" s="6">
        <v>0.7692774732950709</v>
      </c>
      <c r="S41" s="6">
        <v>1</v>
      </c>
      <c r="T41" s="6">
        <v>196237.05856538573</v>
      </c>
      <c r="U41" s="6">
        <v>388712.36765161692</v>
      </c>
      <c r="V41" s="6">
        <v>4000.5578691213323</v>
      </c>
      <c r="W41" s="6">
        <v>7924.4273869673607</v>
      </c>
      <c r="X41" s="6">
        <v>53.439643586576672</v>
      </c>
      <c r="Y41" s="6">
        <v>6.4487630878549558</v>
      </c>
      <c r="Z41" s="6">
        <v>28.114184633689067</v>
      </c>
      <c r="AA41" s="6">
        <v>763003.71752917045</v>
      </c>
      <c r="AB41" s="6">
        <v>0</v>
      </c>
      <c r="AC41" s="6">
        <v>648794.28748897242</v>
      </c>
      <c r="AD41" s="6">
        <v>0</v>
      </c>
      <c r="AE41" s="6">
        <v>0</v>
      </c>
      <c r="AF41" s="6">
        <v>0</v>
      </c>
      <c r="AG41" s="6">
        <v>0</v>
      </c>
      <c r="AH41" s="6">
        <v>550601.22195707564</v>
      </c>
      <c r="AI41" s="6">
        <v>1432551.4356919101</v>
      </c>
      <c r="AJ41" s="6">
        <v>977745.79084813362</v>
      </c>
      <c r="AK41" s="6">
        <v>4372696.4535152623</v>
      </c>
      <c r="AL41" s="6">
        <v>0</v>
      </c>
      <c r="AM41" s="6">
        <v>146588052.12652153</v>
      </c>
      <c r="AN41" s="6">
        <v>146588052.12652153</v>
      </c>
      <c r="AO41" s="6">
        <v>1478867.3190221859</v>
      </c>
      <c r="AP41" s="6">
        <v>0</v>
      </c>
      <c r="AQ41" s="6">
        <v>0</v>
      </c>
      <c r="AR41" s="6">
        <v>150960748.58003679</v>
      </c>
      <c r="AS41" s="6">
        <v>299027668.02558053</v>
      </c>
      <c r="AT41" s="3">
        <f t="shared" si="5"/>
        <v>100</v>
      </c>
      <c r="AU41" s="2">
        <f t="shared" si="6"/>
        <v>0.7692774732950709</v>
      </c>
      <c r="AV41" s="3">
        <f t="shared" si="7"/>
        <v>196237.05856538573</v>
      </c>
      <c r="AW41" s="3">
        <f t="shared" si="8"/>
        <v>388712.36765161692</v>
      </c>
      <c r="AX41" s="3">
        <f t="shared" si="9"/>
        <v>4000.5578691213323</v>
      </c>
      <c r="AY41" s="3">
        <f t="shared" si="10"/>
        <v>7924.4273869673607</v>
      </c>
    </row>
    <row r="42" spans="1:51" x14ac:dyDescent="0.25">
      <c r="A42" s="6">
        <v>30</v>
      </c>
      <c r="B42" s="6">
        <v>5000</v>
      </c>
      <c r="C42" s="6">
        <v>1000</v>
      </c>
      <c r="D42" s="6">
        <v>3.5000000000000003E-2</v>
      </c>
      <c r="E42" s="6">
        <v>15</v>
      </c>
      <c r="F42" s="6">
        <v>15</v>
      </c>
      <c r="G42" s="6">
        <v>7</v>
      </c>
      <c r="H42" s="6">
        <v>1E-13</v>
      </c>
      <c r="I42" s="6">
        <v>-1</v>
      </c>
      <c r="J42" s="6" t="s">
        <v>42</v>
      </c>
      <c r="K42" s="6" t="s">
        <v>53</v>
      </c>
      <c r="L42" s="6" t="s">
        <v>23</v>
      </c>
      <c r="M42" s="6" t="s">
        <v>41</v>
      </c>
      <c r="N42" s="6" t="s">
        <v>54</v>
      </c>
      <c r="O42" s="6" t="s">
        <v>13</v>
      </c>
      <c r="P42" s="6">
        <v>28.573418599999986</v>
      </c>
      <c r="Q42" s="6">
        <v>1.1984714274690951</v>
      </c>
      <c r="R42" s="6">
        <v>0.20027776883062101</v>
      </c>
      <c r="S42" s="6">
        <v>1</v>
      </c>
      <c r="T42" s="6">
        <v>173701.76234956703</v>
      </c>
      <c r="U42" s="6">
        <v>346807.45571906422</v>
      </c>
      <c r="V42" s="6">
        <v>3541.1453745178496</v>
      </c>
      <c r="W42" s="6">
        <v>7070.139076634011</v>
      </c>
      <c r="X42" s="6">
        <v>48.397354082558948</v>
      </c>
      <c r="Y42" s="6">
        <v>5.7770799991515167</v>
      </c>
      <c r="Z42" s="6">
        <v>16.441018591962312</v>
      </c>
      <c r="AA42" s="6">
        <v>296083.00181284815</v>
      </c>
      <c r="AB42" s="6">
        <v>0</v>
      </c>
      <c r="AC42" s="6">
        <v>219937.60574079651</v>
      </c>
      <c r="AD42" s="6">
        <v>0</v>
      </c>
      <c r="AE42" s="6">
        <v>0</v>
      </c>
      <c r="AF42" s="6">
        <v>0</v>
      </c>
      <c r="AG42" s="6">
        <v>0</v>
      </c>
      <c r="AH42" s="6">
        <v>201248.03694592137</v>
      </c>
      <c r="AI42" s="6">
        <v>523606.1104846833</v>
      </c>
      <c r="AJ42" s="6">
        <v>357371.92943546386</v>
      </c>
      <c r="AK42" s="6">
        <v>1598246.6844197132</v>
      </c>
      <c r="AL42" s="6">
        <v>0</v>
      </c>
      <c r="AM42" s="6">
        <v>33190354.720898341</v>
      </c>
      <c r="AN42" s="6">
        <v>33190354.720898341</v>
      </c>
      <c r="AO42" s="6">
        <v>1478867.3190221859</v>
      </c>
      <c r="AP42" s="6">
        <v>0</v>
      </c>
      <c r="AQ42" s="6">
        <v>0</v>
      </c>
      <c r="AR42" s="6">
        <v>34788601.405318052</v>
      </c>
      <c r="AS42" s="6">
        <v>69457823.445238575</v>
      </c>
      <c r="AT42" s="3">
        <f t="shared" si="5"/>
        <v>100</v>
      </c>
      <c r="AU42" s="2">
        <f t="shared" si="6"/>
        <v>0.20027776883062101</v>
      </c>
      <c r="AV42" s="3">
        <f t="shared" si="7"/>
        <v>173701.76234956703</v>
      </c>
      <c r="AW42" s="3">
        <f t="shared" si="8"/>
        <v>346807.45571906422</v>
      </c>
      <c r="AX42" s="3">
        <f t="shared" si="9"/>
        <v>3541.1453745178496</v>
      </c>
      <c r="AY42" s="3">
        <f t="shared" si="10"/>
        <v>7070.139076634011</v>
      </c>
    </row>
    <row r="43" spans="1:51" x14ac:dyDescent="0.25">
      <c r="A43" s="6">
        <v>30</v>
      </c>
      <c r="B43" s="6">
        <v>5000</v>
      </c>
      <c r="C43" s="6">
        <v>2000</v>
      </c>
      <c r="D43" s="6">
        <v>3.5000000000000003E-2</v>
      </c>
      <c r="E43" s="6">
        <v>15</v>
      </c>
      <c r="F43" s="6">
        <v>15</v>
      </c>
      <c r="G43" s="6">
        <v>7</v>
      </c>
      <c r="H43" s="6">
        <v>1E-13</v>
      </c>
      <c r="I43" s="6">
        <v>-1</v>
      </c>
      <c r="J43" s="6" t="s">
        <v>42</v>
      </c>
      <c r="K43" s="6" t="s">
        <v>53</v>
      </c>
      <c r="L43" s="6" t="s">
        <v>23</v>
      </c>
      <c r="M43" s="6" t="s">
        <v>41</v>
      </c>
      <c r="N43" s="6" t="s">
        <v>54</v>
      </c>
      <c r="O43" s="6" t="s">
        <v>13</v>
      </c>
      <c r="P43" s="6">
        <v>37.961360499999991</v>
      </c>
      <c r="Q43" s="6">
        <v>1.398106463614776</v>
      </c>
      <c r="R43" s="6">
        <v>0.31486866419231119</v>
      </c>
      <c r="S43" s="6">
        <v>1</v>
      </c>
      <c r="T43" s="6">
        <v>150906.56309168434</v>
      </c>
      <c r="U43" s="6">
        <v>299606.25667132001</v>
      </c>
      <c r="V43" s="6">
        <v>3076.4344048570101</v>
      </c>
      <c r="W43" s="6">
        <v>6107.8787896989761</v>
      </c>
      <c r="X43" s="6">
        <v>52.157739040794027</v>
      </c>
      <c r="Y43" s="6">
        <v>6.5638974150502181</v>
      </c>
      <c r="Z43" s="6">
        <v>19.454892558407845</v>
      </c>
      <c r="AA43" s="6">
        <v>403107.9966491271</v>
      </c>
      <c r="AB43" s="6">
        <v>0</v>
      </c>
      <c r="AC43" s="6">
        <v>298720.67321751948</v>
      </c>
      <c r="AD43" s="6">
        <v>0</v>
      </c>
      <c r="AE43" s="6">
        <v>0</v>
      </c>
      <c r="AF43" s="6">
        <v>0</v>
      </c>
      <c r="AG43" s="6">
        <v>0</v>
      </c>
      <c r="AH43" s="6">
        <v>273713.18124799209</v>
      </c>
      <c r="AI43" s="6">
        <v>712145.55131368653</v>
      </c>
      <c r="AJ43" s="6">
        <v>486053.97189935762</v>
      </c>
      <c r="AK43" s="6">
        <v>2173741.3743276829</v>
      </c>
      <c r="AL43" s="6">
        <v>0</v>
      </c>
      <c r="AM43" s="6">
        <v>45342006.564203694</v>
      </c>
      <c r="AN43" s="6">
        <v>45342006.564203694</v>
      </c>
      <c r="AO43" s="6">
        <v>1478867.3190221859</v>
      </c>
      <c r="AP43" s="6">
        <v>0</v>
      </c>
      <c r="AQ43" s="6">
        <v>0</v>
      </c>
      <c r="AR43" s="6">
        <v>47515747.938531376</v>
      </c>
      <c r="AS43" s="6">
        <v>94336621.821757257</v>
      </c>
      <c r="AT43" s="3">
        <f t="shared" si="5"/>
        <v>100</v>
      </c>
      <c r="AU43" s="2">
        <f t="shared" si="6"/>
        <v>0.31486866419231119</v>
      </c>
      <c r="AV43" s="3">
        <f t="shared" si="7"/>
        <v>150906.56309168434</v>
      </c>
      <c r="AW43" s="3">
        <f t="shared" si="8"/>
        <v>299606.25667132001</v>
      </c>
      <c r="AX43" s="3">
        <f t="shared" si="9"/>
        <v>3076.4344048570101</v>
      </c>
      <c r="AY43" s="3">
        <f t="shared" si="10"/>
        <v>6107.8787896989761</v>
      </c>
    </row>
    <row r="44" spans="1:51" x14ac:dyDescent="0.25">
      <c r="A44" s="6">
        <v>30</v>
      </c>
      <c r="B44" s="6">
        <v>5000</v>
      </c>
      <c r="C44" s="6">
        <v>3000</v>
      </c>
      <c r="D44" s="6">
        <v>3.5000000000000003E-2</v>
      </c>
      <c r="E44" s="6">
        <v>15</v>
      </c>
      <c r="F44" s="6">
        <v>15</v>
      </c>
      <c r="G44" s="6">
        <v>7</v>
      </c>
      <c r="H44" s="6">
        <v>1E-13</v>
      </c>
      <c r="I44" s="6">
        <v>-1</v>
      </c>
      <c r="J44" s="6" t="s">
        <v>42</v>
      </c>
      <c r="K44" s="6" t="s">
        <v>53</v>
      </c>
      <c r="L44" s="6" t="s">
        <v>23</v>
      </c>
      <c r="M44" s="6" t="s">
        <v>41</v>
      </c>
      <c r="N44" s="6" t="s">
        <v>54</v>
      </c>
      <c r="O44" s="6" t="s">
        <v>13</v>
      </c>
      <c r="P44" s="6">
        <v>46.909132400000033</v>
      </c>
      <c r="Q44" s="6">
        <v>1.6064746920537218</v>
      </c>
      <c r="R44" s="6">
        <v>0.4300753730655768</v>
      </c>
      <c r="S44" s="6">
        <v>1</v>
      </c>
      <c r="T44" s="6">
        <v>141321.1956940383</v>
      </c>
      <c r="U44" s="6">
        <v>279805.14186429098</v>
      </c>
      <c r="V44" s="6">
        <v>2881.0237252870506</v>
      </c>
      <c r="W44" s="6">
        <v>5704.2062813677303</v>
      </c>
      <c r="X44" s="6">
        <v>54.697759141441615</v>
      </c>
      <c r="Y44" s="6">
        <v>7.0660611983008925</v>
      </c>
      <c r="Z44" s="6">
        <v>21.725497548312664</v>
      </c>
      <c r="AA44" s="6">
        <v>499561.66438449052</v>
      </c>
      <c r="AB44" s="6">
        <v>0</v>
      </c>
      <c r="AC44" s="6">
        <v>371887.30784187187</v>
      </c>
      <c r="AD44" s="6">
        <v>0</v>
      </c>
      <c r="AE44" s="6">
        <v>0</v>
      </c>
      <c r="AF44" s="6">
        <v>0</v>
      </c>
      <c r="AG44" s="6">
        <v>0</v>
      </c>
      <c r="AH44" s="6">
        <v>339865.0991682813</v>
      </c>
      <c r="AI44" s="6">
        <v>884259.27211809019</v>
      </c>
      <c r="AJ44" s="6">
        <v>603525.1229316676</v>
      </c>
      <c r="AK44" s="6">
        <v>2699098.4664444015</v>
      </c>
      <c r="AL44" s="6">
        <v>0</v>
      </c>
      <c r="AM44" s="6">
        <v>58079667.493742511</v>
      </c>
      <c r="AN44" s="6">
        <v>58079667.493742511</v>
      </c>
      <c r="AO44" s="6">
        <v>1478867.3190221859</v>
      </c>
      <c r="AP44" s="6">
        <v>0</v>
      </c>
      <c r="AQ44" s="6">
        <v>0</v>
      </c>
      <c r="AR44" s="6">
        <v>60778765.960186914</v>
      </c>
      <c r="AS44" s="6">
        <v>120337300.7729516</v>
      </c>
      <c r="AT44" s="3">
        <f t="shared" si="5"/>
        <v>100</v>
      </c>
      <c r="AU44" s="2">
        <f t="shared" si="6"/>
        <v>0.4300753730655768</v>
      </c>
      <c r="AV44" s="3">
        <f t="shared" si="7"/>
        <v>141321.1956940383</v>
      </c>
      <c r="AW44" s="3">
        <f t="shared" si="8"/>
        <v>279805.14186429098</v>
      </c>
      <c r="AX44" s="3">
        <f t="shared" si="9"/>
        <v>2881.0237252870506</v>
      </c>
      <c r="AY44" s="3">
        <f t="shared" si="10"/>
        <v>5704.2062813677303</v>
      </c>
    </row>
    <row r="45" spans="1:51" x14ac:dyDescent="0.25">
      <c r="A45" s="6">
        <v>30</v>
      </c>
      <c r="B45" s="6">
        <v>5000</v>
      </c>
      <c r="C45" s="6">
        <v>4000</v>
      </c>
      <c r="D45" s="6">
        <v>3.5000000000000003E-2</v>
      </c>
      <c r="E45" s="6">
        <v>15</v>
      </c>
      <c r="F45" s="6">
        <v>15</v>
      </c>
      <c r="G45" s="6">
        <v>7</v>
      </c>
      <c r="H45" s="6">
        <v>1E-13</v>
      </c>
      <c r="I45" s="6">
        <v>-1</v>
      </c>
      <c r="J45" s="6" t="s">
        <v>42</v>
      </c>
      <c r="K45" s="6" t="s">
        <v>53</v>
      </c>
      <c r="L45" s="6" t="s">
        <v>23</v>
      </c>
      <c r="M45" s="6" t="s">
        <v>41</v>
      </c>
      <c r="N45" s="6" t="s">
        <v>54</v>
      </c>
      <c r="O45" s="6" t="s">
        <v>13</v>
      </c>
      <c r="P45" s="6">
        <v>55.532418600000057</v>
      </c>
      <c r="Q45" s="6">
        <v>1.8184895272905666</v>
      </c>
      <c r="R45" s="6">
        <v>0.54548139989169875</v>
      </c>
      <c r="S45" s="6">
        <v>1</v>
      </c>
      <c r="T45" s="6">
        <v>136746.90838063744</v>
      </c>
      <c r="U45" s="6">
        <v>270357.70582122344</v>
      </c>
      <c r="V45" s="6">
        <v>2787.7706912218755</v>
      </c>
      <c r="W45" s="6">
        <v>5511.6075190268175</v>
      </c>
      <c r="X45" s="6">
        <v>56.59182618542647</v>
      </c>
      <c r="Y45" s="6">
        <v>7.4250920626724843</v>
      </c>
      <c r="Z45" s="6">
        <v>21.850238558792423</v>
      </c>
      <c r="AA45" s="6">
        <v>588803.23429183464</v>
      </c>
      <c r="AB45" s="6">
        <v>0</v>
      </c>
      <c r="AC45" s="6">
        <v>440998.62139642047</v>
      </c>
      <c r="AD45" s="6">
        <v>0</v>
      </c>
      <c r="AE45" s="6">
        <v>0</v>
      </c>
      <c r="AF45" s="6">
        <v>0</v>
      </c>
      <c r="AG45" s="6">
        <v>0</v>
      </c>
      <c r="AH45" s="6">
        <v>401622.72371841944</v>
      </c>
      <c r="AI45" s="6">
        <v>1044939.9429668728</v>
      </c>
      <c r="AJ45" s="6">
        <v>713192.9824435818</v>
      </c>
      <c r="AK45" s="6">
        <v>3189557.5048171291</v>
      </c>
      <c r="AL45" s="6">
        <v>0</v>
      </c>
      <c r="AM45" s="6">
        <v>71403337.509514853</v>
      </c>
      <c r="AN45" s="6">
        <v>71403337.509514853</v>
      </c>
      <c r="AO45" s="6">
        <v>1478867.3190221859</v>
      </c>
      <c r="AP45" s="6">
        <v>0</v>
      </c>
      <c r="AQ45" s="6">
        <v>0</v>
      </c>
      <c r="AR45" s="6">
        <v>74592895.014331982</v>
      </c>
      <c r="AS45" s="6">
        <v>147475099.84286901</v>
      </c>
      <c r="AT45" s="3">
        <f t="shared" si="5"/>
        <v>100</v>
      </c>
      <c r="AU45" s="2">
        <f t="shared" si="6"/>
        <v>0.54548139989169875</v>
      </c>
      <c r="AV45" s="3">
        <f t="shared" si="7"/>
        <v>136746.90838063744</v>
      </c>
      <c r="AW45" s="3">
        <f t="shared" si="8"/>
        <v>270357.70582122344</v>
      </c>
      <c r="AX45" s="3">
        <f t="shared" si="9"/>
        <v>2787.7706912218755</v>
      </c>
      <c r="AY45" s="3">
        <f t="shared" si="10"/>
        <v>5511.6075190268175</v>
      </c>
    </row>
    <row r="46" spans="1:51" x14ac:dyDescent="0.25">
      <c r="A46" s="6">
        <v>30</v>
      </c>
      <c r="B46" s="6">
        <v>5000</v>
      </c>
      <c r="C46" s="6">
        <v>5000</v>
      </c>
      <c r="D46" s="6">
        <v>3.5000000000000003E-2</v>
      </c>
      <c r="E46" s="6">
        <v>15</v>
      </c>
      <c r="F46" s="6">
        <v>15</v>
      </c>
      <c r="G46" s="6">
        <v>7</v>
      </c>
      <c r="H46" s="6">
        <v>1E-13</v>
      </c>
      <c r="I46" s="6">
        <v>-1</v>
      </c>
      <c r="J46" s="6" t="s">
        <v>42</v>
      </c>
      <c r="K46" s="6" t="s">
        <v>53</v>
      </c>
      <c r="L46" s="6" t="s">
        <v>23</v>
      </c>
      <c r="M46" s="6" t="s">
        <v>41</v>
      </c>
      <c r="N46" s="6" t="s">
        <v>54</v>
      </c>
      <c r="O46" s="6" t="s">
        <v>13</v>
      </c>
      <c r="P46" s="6">
        <v>63.887580500000141</v>
      </c>
      <c r="Q46" s="6">
        <v>2.0320064603039016</v>
      </c>
      <c r="R46" s="6">
        <v>0.66086817627984906</v>
      </c>
      <c r="S46" s="6">
        <v>1</v>
      </c>
      <c r="T46" s="6">
        <v>134620.65880607057</v>
      </c>
      <c r="U46" s="6">
        <v>265950.75918873795</v>
      </c>
      <c r="V46" s="6">
        <v>2744.4242176789326</v>
      </c>
      <c r="W46" s="6">
        <v>5421.7659510871235</v>
      </c>
      <c r="X46" s="6">
        <v>58.096663768968114</v>
      </c>
      <c r="Y46" s="6">
        <v>7.7006411153551468</v>
      </c>
      <c r="Z46" s="6">
        <v>24.886800848476106</v>
      </c>
      <c r="AA46" s="6">
        <v>672638.07494496449</v>
      </c>
      <c r="AB46" s="6">
        <v>0</v>
      </c>
      <c r="AC46" s="6">
        <v>506952.98703296442</v>
      </c>
      <c r="AD46" s="6">
        <v>0</v>
      </c>
      <c r="AE46" s="6">
        <v>0</v>
      </c>
      <c r="AF46" s="6">
        <v>0</v>
      </c>
      <c r="AG46" s="6">
        <v>0</v>
      </c>
      <c r="AH46" s="6">
        <v>460040.51417139219</v>
      </c>
      <c r="AI46" s="6">
        <v>1196931.050589005</v>
      </c>
      <c r="AJ46" s="6">
        <v>816930.03650063789</v>
      </c>
      <c r="AK46" s="6">
        <v>3653492.663238964</v>
      </c>
      <c r="AL46" s="6">
        <v>0</v>
      </c>
      <c r="AM46" s="6">
        <v>85313016.611520693</v>
      </c>
      <c r="AN46" s="6">
        <v>85313016.611520693</v>
      </c>
      <c r="AO46" s="6">
        <v>1478867.3190221859</v>
      </c>
      <c r="AP46" s="6">
        <v>0</v>
      </c>
      <c r="AQ46" s="6">
        <v>0</v>
      </c>
      <c r="AR46" s="6">
        <v>88966509.27475965</v>
      </c>
      <c r="AS46" s="6">
        <v>175758393.20530254</v>
      </c>
      <c r="AT46" s="3">
        <f t="shared" si="5"/>
        <v>100</v>
      </c>
      <c r="AU46" s="2">
        <f t="shared" si="6"/>
        <v>0.66086817627984906</v>
      </c>
      <c r="AV46" s="3">
        <f t="shared" si="7"/>
        <v>134620.65880607057</v>
      </c>
      <c r="AW46" s="3">
        <f t="shared" si="8"/>
        <v>265950.75918873795</v>
      </c>
      <c r="AX46" s="3">
        <f t="shared" si="9"/>
        <v>2744.4242176789326</v>
      </c>
      <c r="AY46" s="3">
        <f t="shared" si="10"/>
        <v>5421.7659510871235</v>
      </c>
    </row>
    <row r="47" spans="1:51" x14ac:dyDescent="0.25">
      <c r="A47" s="6">
        <v>30</v>
      </c>
      <c r="B47" s="6">
        <v>5000</v>
      </c>
      <c r="C47" s="6">
        <v>6000</v>
      </c>
      <c r="D47" s="6">
        <v>3.5000000000000003E-2</v>
      </c>
      <c r="E47" s="6">
        <v>15</v>
      </c>
      <c r="F47" s="6">
        <v>15</v>
      </c>
      <c r="G47" s="6">
        <v>7</v>
      </c>
      <c r="H47" s="6">
        <v>1E-13</v>
      </c>
      <c r="I47" s="6">
        <v>-1</v>
      </c>
      <c r="J47" s="6" t="s">
        <v>42</v>
      </c>
      <c r="K47" s="6" t="s">
        <v>53</v>
      </c>
      <c r="L47" s="6" t="s">
        <v>23</v>
      </c>
      <c r="M47" s="6" t="s">
        <v>41</v>
      </c>
      <c r="N47" s="6" t="s">
        <v>54</v>
      </c>
      <c r="O47" s="6" t="s">
        <v>13</v>
      </c>
      <c r="P47" s="6">
        <v>71.99224860000021</v>
      </c>
      <c r="Q47" s="6">
        <v>2.2457777794004987</v>
      </c>
      <c r="R47" s="6">
        <v>0.77610239069161435</v>
      </c>
      <c r="S47" s="6">
        <v>1</v>
      </c>
      <c r="T47" s="6">
        <v>133880.19066541223</v>
      </c>
      <c r="U47" s="6">
        <v>264388.19235900446</v>
      </c>
      <c r="V47" s="6">
        <v>2729.3287730743286</v>
      </c>
      <c r="W47" s="6">
        <v>5389.9109127349493</v>
      </c>
      <c r="X47" s="6">
        <v>59.353015230196036</v>
      </c>
      <c r="Y47" s="6">
        <v>7.9237993467225003</v>
      </c>
      <c r="Z47" s="6">
        <v>24.619365625901356</v>
      </c>
      <c r="AA47" s="6">
        <v>752174.9998902122</v>
      </c>
      <c r="AB47" s="6">
        <v>0</v>
      </c>
      <c r="AC47" s="6">
        <v>570297.02562154375</v>
      </c>
      <c r="AD47" s="6">
        <v>0</v>
      </c>
      <c r="AE47" s="6">
        <v>0</v>
      </c>
      <c r="AF47" s="6">
        <v>0</v>
      </c>
      <c r="AG47" s="6">
        <v>0</v>
      </c>
      <c r="AH47" s="6">
        <v>515764.0899495848</v>
      </c>
      <c r="AI47" s="6">
        <v>1341912.3642867792</v>
      </c>
      <c r="AJ47" s="6">
        <v>915882.76216745889</v>
      </c>
      <c r="AK47" s="6">
        <v>4096031.241915579</v>
      </c>
      <c r="AL47" s="6">
        <v>0</v>
      </c>
      <c r="AM47" s="6">
        <v>99808704.799759999</v>
      </c>
      <c r="AN47" s="6">
        <v>99808704.799759999</v>
      </c>
      <c r="AO47" s="6">
        <v>1478867.3190221859</v>
      </c>
      <c r="AP47" s="6">
        <v>0</v>
      </c>
      <c r="AQ47" s="6">
        <v>0</v>
      </c>
      <c r="AR47" s="6">
        <v>103904736.04167558</v>
      </c>
      <c r="AS47" s="6">
        <v>205192308.16045776</v>
      </c>
      <c r="AT47" s="3">
        <f t="shared" si="5"/>
        <v>100</v>
      </c>
      <c r="AU47" s="2">
        <f t="shared" si="6"/>
        <v>0.77610239069161435</v>
      </c>
      <c r="AV47" s="3">
        <f t="shared" si="7"/>
        <v>133880.19066541223</v>
      </c>
      <c r="AW47" s="3">
        <f t="shared" si="8"/>
        <v>264388.19235900446</v>
      </c>
      <c r="AX47" s="3">
        <f t="shared" si="9"/>
        <v>2729.3287730743286</v>
      </c>
      <c r="AY47" s="3">
        <f t="shared" si="10"/>
        <v>5389.9109127349493</v>
      </c>
    </row>
    <row r="48" spans="1:51" x14ac:dyDescent="0.25">
      <c r="A48" s="6">
        <v>30</v>
      </c>
      <c r="B48" s="6">
        <v>5000</v>
      </c>
      <c r="C48" s="6">
        <v>7000</v>
      </c>
      <c r="D48" s="6">
        <v>3.5000000000000003E-2</v>
      </c>
      <c r="E48" s="6">
        <v>15</v>
      </c>
      <c r="F48" s="6">
        <v>15</v>
      </c>
      <c r="G48" s="6">
        <v>7</v>
      </c>
      <c r="H48" s="6">
        <v>1E-13</v>
      </c>
      <c r="I48" s="6">
        <v>-1</v>
      </c>
      <c r="J48" s="6" t="s">
        <v>42</v>
      </c>
      <c r="K48" s="6" t="s">
        <v>53</v>
      </c>
      <c r="L48" s="6" t="s">
        <v>23</v>
      </c>
      <c r="M48" s="6" t="s">
        <v>41</v>
      </c>
      <c r="N48" s="6" t="s">
        <v>54</v>
      </c>
      <c r="O48" s="6" t="s">
        <v>13</v>
      </c>
      <c r="P48" s="6">
        <v>79.833904300000199</v>
      </c>
      <c r="Q48" s="6">
        <v>2.4588265410857502</v>
      </c>
      <c r="R48" s="6">
        <v>0.89109336242879156</v>
      </c>
      <c r="S48" s="6">
        <v>1</v>
      </c>
      <c r="T48" s="6">
        <v>134004.89895405024</v>
      </c>
      <c r="U48" s="6">
        <v>264596.45568619255</v>
      </c>
      <c r="V48" s="6">
        <v>2731.8711202186582</v>
      </c>
      <c r="W48" s="6">
        <v>5394.1566423566774</v>
      </c>
      <c r="X48" s="6">
        <v>60.450768791821645</v>
      </c>
      <c r="Y48" s="6">
        <v>8.1134709894483095</v>
      </c>
      <c r="Z48" s="6">
        <v>26.496157220459573</v>
      </c>
      <c r="AA48" s="6">
        <v>828150.9346075505</v>
      </c>
      <c r="AB48" s="6">
        <v>0</v>
      </c>
      <c r="AC48" s="6">
        <v>631359.48993833072</v>
      </c>
      <c r="AD48" s="6">
        <v>0</v>
      </c>
      <c r="AE48" s="6">
        <v>0</v>
      </c>
      <c r="AF48" s="6">
        <v>0</v>
      </c>
      <c r="AG48" s="6">
        <v>0</v>
      </c>
      <c r="AH48" s="6">
        <v>569209.06557289348</v>
      </c>
      <c r="AI48" s="6">
        <v>1480965.2277867061</v>
      </c>
      <c r="AJ48" s="6">
        <v>1010789.1987567781</v>
      </c>
      <c r="AK48" s="6">
        <v>4520473.916662259</v>
      </c>
      <c r="AL48" s="6">
        <v>0</v>
      </c>
      <c r="AM48" s="6">
        <v>114890402.07423283</v>
      </c>
      <c r="AN48" s="6">
        <v>114890402.07423283</v>
      </c>
      <c r="AO48" s="6">
        <v>1478867.3190221859</v>
      </c>
      <c r="AP48" s="6">
        <v>0</v>
      </c>
      <c r="AQ48" s="6">
        <v>0</v>
      </c>
      <c r="AR48" s="6">
        <v>119410875.99089509</v>
      </c>
      <c r="AS48" s="6">
        <v>235780145.38415009</v>
      </c>
      <c r="AT48" s="3">
        <f t="shared" si="5"/>
        <v>100</v>
      </c>
      <c r="AU48" s="2">
        <f t="shared" si="6"/>
        <v>0.89109336242879156</v>
      </c>
      <c r="AV48" s="3">
        <f t="shared" si="7"/>
        <v>134004.89895405024</v>
      </c>
      <c r="AW48" s="3">
        <f t="shared" si="8"/>
        <v>264596.45568619255</v>
      </c>
      <c r="AX48" s="3">
        <f t="shared" si="9"/>
        <v>2731.8711202186582</v>
      </c>
      <c r="AY48" s="3">
        <f t="shared" si="10"/>
        <v>5394.1566423566774</v>
      </c>
    </row>
    <row r="49" spans="1:51" x14ac:dyDescent="0.25">
      <c r="A49" s="6">
        <v>30</v>
      </c>
      <c r="B49" s="6">
        <v>5000</v>
      </c>
      <c r="C49" s="6">
        <v>8000</v>
      </c>
      <c r="D49" s="6">
        <v>3.5000000000000003E-2</v>
      </c>
      <c r="E49" s="6">
        <v>15</v>
      </c>
      <c r="F49" s="6">
        <v>15</v>
      </c>
      <c r="G49" s="6">
        <v>7</v>
      </c>
      <c r="H49" s="6">
        <v>1E-13</v>
      </c>
      <c r="I49" s="6">
        <v>-1</v>
      </c>
      <c r="J49" s="6" t="s">
        <v>42</v>
      </c>
      <c r="K49" s="6" t="s">
        <v>53</v>
      </c>
      <c r="L49" s="6" t="s">
        <v>23</v>
      </c>
      <c r="M49" s="6" t="s">
        <v>41</v>
      </c>
      <c r="N49" s="6" t="s">
        <v>54</v>
      </c>
      <c r="O49" s="6" t="s">
        <v>13</v>
      </c>
      <c r="P49" s="6">
        <v>87.47552240000023</v>
      </c>
      <c r="Q49" s="6">
        <v>2.6713364574267842</v>
      </c>
      <c r="R49" s="6">
        <v>1.005777191855918</v>
      </c>
      <c r="S49" s="6">
        <v>1</v>
      </c>
      <c r="T49" s="6">
        <v>134709.60711780988</v>
      </c>
      <c r="U49" s="6">
        <v>265988.16147667251</v>
      </c>
      <c r="V49" s="6">
        <v>2746.2375493252343</v>
      </c>
      <c r="W49" s="6">
        <v>5422.5284473170095</v>
      </c>
      <c r="X49" s="6">
        <v>61.416996922386204</v>
      </c>
      <c r="Y49" s="6">
        <v>8.2761635248716736</v>
      </c>
      <c r="Z49" s="6">
        <v>27.808975699451977</v>
      </c>
      <c r="AA49" s="6">
        <v>901120.45890791074</v>
      </c>
      <c r="AB49" s="6">
        <v>0</v>
      </c>
      <c r="AC49" s="6">
        <v>690528.97142146714</v>
      </c>
      <c r="AD49" s="6">
        <v>0</v>
      </c>
      <c r="AE49" s="6">
        <v>0</v>
      </c>
      <c r="AF49" s="6">
        <v>0</v>
      </c>
      <c r="AG49" s="6">
        <v>0</v>
      </c>
      <c r="AH49" s="6">
        <v>620743.2778284573</v>
      </c>
      <c r="AI49" s="6">
        <v>1615046.6769552198</v>
      </c>
      <c r="AJ49" s="6">
        <v>1102302.5429125596</v>
      </c>
      <c r="AK49" s="6">
        <v>4929741.9280256145</v>
      </c>
      <c r="AL49" s="6">
        <v>0</v>
      </c>
      <c r="AM49" s="6">
        <v>130558108.43493916</v>
      </c>
      <c r="AN49" s="6">
        <v>130558108.43493916</v>
      </c>
      <c r="AO49" s="6">
        <v>1478867.3190221859</v>
      </c>
      <c r="AP49" s="6">
        <v>0</v>
      </c>
      <c r="AQ49" s="6">
        <v>0</v>
      </c>
      <c r="AR49" s="6">
        <v>135487850.36296478</v>
      </c>
      <c r="AS49" s="6">
        <v>267524826.11692613</v>
      </c>
      <c r="AT49" s="3">
        <f t="shared" si="5"/>
        <v>100</v>
      </c>
      <c r="AU49" s="2">
        <f t="shared" si="6"/>
        <v>1.005777191855918</v>
      </c>
      <c r="AV49" s="3">
        <f t="shared" si="7"/>
        <v>134709.60711780988</v>
      </c>
      <c r="AW49" s="3">
        <f t="shared" si="8"/>
        <v>265988.16147667251</v>
      </c>
      <c r="AX49" s="3">
        <f t="shared" si="9"/>
        <v>2746.2375493252343</v>
      </c>
      <c r="AY49" s="3">
        <f t="shared" si="10"/>
        <v>5422.5284473170095</v>
      </c>
    </row>
    <row r="50" spans="1:51" x14ac:dyDescent="0.25">
      <c r="A50" s="6">
        <v>30</v>
      </c>
      <c r="B50" s="6">
        <v>5000</v>
      </c>
      <c r="C50" s="6">
        <v>9000</v>
      </c>
      <c r="D50" s="6">
        <v>3.5000000000000003E-2</v>
      </c>
      <c r="E50" s="6">
        <v>15</v>
      </c>
      <c r="F50" s="6">
        <v>15</v>
      </c>
      <c r="G50" s="6">
        <v>7</v>
      </c>
      <c r="H50" s="6">
        <v>1E-13</v>
      </c>
      <c r="I50" s="6">
        <v>-1</v>
      </c>
      <c r="J50" s="6" t="s">
        <v>42</v>
      </c>
      <c r="K50" s="6" t="s">
        <v>53</v>
      </c>
      <c r="L50" s="6" t="s">
        <v>23</v>
      </c>
      <c r="M50" s="6" t="s">
        <v>41</v>
      </c>
      <c r="N50" s="6" t="s">
        <v>54</v>
      </c>
      <c r="O50" s="6" t="s">
        <v>13</v>
      </c>
      <c r="P50" s="6">
        <v>94.88080860000025</v>
      </c>
      <c r="Q50" s="6">
        <v>2.8825319647342758</v>
      </c>
      <c r="R50" s="6">
        <v>1.1201024116953344</v>
      </c>
      <c r="S50" s="6">
        <v>1</v>
      </c>
      <c r="T50" s="6">
        <v>135824.37567080671</v>
      </c>
      <c r="U50" s="6">
        <v>268214.67289055407</v>
      </c>
      <c r="V50" s="6">
        <v>2768.9636141141364</v>
      </c>
      <c r="W50" s="6">
        <v>5467.9188940685553</v>
      </c>
      <c r="X50" s="6">
        <v>62.301120478526869</v>
      </c>
      <c r="Y50" s="6">
        <v>8.421518449933421</v>
      </c>
      <c r="Z50" s="6">
        <v>29.554190402365158</v>
      </c>
      <c r="AA50" s="6">
        <v>971464.28631442424</v>
      </c>
      <c r="AB50" s="6">
        <v>0</v>
      </c>
      <c r="AC50" s="6">
        <v>747925.71584901668</v>
      </c>
      <c r="AD50" s="6">
        <v>0</v>
      </c>
      <c r="AE50" s="6">
        <v>0</v>
      </c>
      <c r="AF50" s="6">
        <v>0</v>
      </c>
      <c r="AG50" s="6">
        <v>0</v>
      </c>
      <c r="AH50" s="6">
        <v>670562.10084374156</v>
      </c>
      <c r="AI50" s="6">
        <v>1744665.0351952435</v>
      </c>
      <c r="AJ50" s="6">
        <v>1190769.7358022984</v>
      </c>
      <c r="AK50" s="6">
        <v>5325386.8740047244</v>
      </c>
      <c r="AL50" s="6">
        <v>0</v>
      </c>
      <c r="AM50" s="6">
        <v>146811823.88187897</v>
      </c>
      <c r="AN50" s="6">
        <v>146811823.88187897</v>
      </c>
      <c r="AO50" s="6">
        <v>1478867.3190221859</v>
      </c>
      <c r="AP50" s="6">
        <v>0</v>
      </c>
      <c r="AQ50" s="6">
        <v>0</v>
      </c>
      <c r="AR50" s="6">
        <v>152137210.75588369</v>
      </c>
      <c r="AS50" s="6">
        <v>300427901.95678484</v>
      </c>
      <c r="AT50" s="3">
        <f t="shared" si="5"/>
        <v>100</v>
      </c>
      <c r="AU50" s="2">
        <f t="shared" si="6"/>
        <v>1.1201024116953344</v>
      </c>
      <c r="AV50" s="3">
        <f t="shared" si="7"/>
        <v>135824.37567080671</v>
      </c>
      <c r="AW50" s="3">
        <f t="shared" si="8"/>
        <v>268214.67289055407</v>
      </c>
      <c r="AX50" s="3">
        <f t="shared" si="9"/>
        <v>2768.9636141141364</v>
      </c>
      <c r="AY50" s="3">
        <f t="shared" si="10"/>
        <v>5467.9188940685553</v>
      </c>
    </row>
    <row r="51" spans="1:51" x14ac:dyDescent="0.25">
      <c r="A51" s="6">
        <v>30</v>
      </c>
      <c r="B51" s="6">
        <v>5000</v>
      </c>
      <c r="C51" s="6">
        <v>10000</v>
      </c>
      <c r="D51" s="6">
        <v>3.5000000000000003E-2</v>
      </c>
      <c r="E51" s="6">
        <v>15</v>
      </c>
      <c r="F51" s="6">
        <v>15</v>
      </c>
      <c r="G51" s="6">
        <v>7</v>
      </c>
      <c r="H51" s="6">
        <v>1E-13</v>
      </c>
      <c r="I51" s="6">
        <v>-1</v>
      </c>
      <c r="J51" s="6" t="s">
        <v>42</v>
      </c>
      <c r="K51" s="6" t="s">
        <v>53</v>
      </c>
      <c r="L51" s="6" t="s">
        <v>23</v>
      </c>
      <c r="M51" s="6" t="s">
        <v>41</v>
      </c>
      <c r="N51" s="6" t="s">
        <v>54</v>
      </c>
      <c r="O51" s="6" t="s">
        <v>13</v>
      </c>
      <c r="P51" s="6">
        <v>102.07697050000026</v>
      </c>
      <c r="Q51" s="6">
        <v>3.0924527494486438</v>
      </c>
      <c r="R51" s="6">
        <v>1.2340295982846046</v>
      </c>
      <c r="S51" s="6">
        <v>1</v>
      </c>
      <c r="T51" s="6">
        <v>137241.91011997566</v>
      </c>
      <c r="U51" s="6">
        <v>271055.89315864706</v>
      </c>
      <c r="V51" s="6">
        <v>2797.8619712176892</v>
      </c>
      <c r="W51" s="6">
        <v>5525.8410122684627</v>
      </c>
      <c r="X51" s="6">
        <v>63.116916846885609</v>
      </c>
      <c r="Y51" s="6">
        <v>8.5526119544041546</v>
      </c>
      <c r="Z51" s="6">
        <v>31.529594510143255</v>
      </c>
      <c r="AA51" s="6">
        <v>1039497.6918885205</v>
      </c>
      <c r="AB51" s="6">
        <v>0</v>
      </c>
      <c r="AC51" s="6">
        <v>803758.15197038173</v>
      </c>
      <c r="AD51" s="6">
        <v>0</v>
      </c>
      <c r="AE51" s="6">
        <v>0</v>
      </c>
      <c r="AF51" s="6">
        <v>0</v>
      </c>
      <c r="AG51" s="6">
        <v>0</v>
      </c>
      <c r="AH51" s="6">
        <v>718869.77910497179</v>
      </c>
      <c r="AI51" s="6">
        <v>1870351.704763629</v>
      </c>
      <c r="AJ51" s="6">
        <v>1276553.4703855207</v>
      </c>
      <c r="AK51" s="6">
        <v>5709030.7981130239</v>
      </c>
      <c r="AL51" s="6">
        <v>0</v>
      </c>
      <c r="AM51" s="6">
        <v>163651548.41505232</v>
      </c>
      <c r="AN51" s="6">
        <v>163651548.41505232</v>
      </c>
      <c r="AO51" s="6">
        <v>1478867.3190221859</v>
      </c>
      <c r="AP51" s="6">
        <v>0</v>
      </c>
      <c r="AQ51" s="6">
        <v>0</v>
      </c>
      <c r="AR51" s="6">
        <v>169360579.21316534</v>
      </c>
      <c r="AS51" s="6">
        <v>334490994.94723988</v>
      </c>
      <c r="AT51" s="3">
        <f t="shared" si="5"/>
        <v>100</v>
      </c>
      <c r="AU51" s="2">
        <f t="shared" si="6"/>
        <v>1.2340295982846046</v>
      </c>
      <c r="AV51" s="3">
        <f t="shared" si="7"/>
        <v>137241.91011997566</v>
      </c>
      <c r="AW51" s="3">
        <f t="shared" si="8"/>
        <v>271055.89315864706</v>
      </c>
      <c r="AX51" s="3">
        <f t="shared" si="9"/>
        <v>2797.8619712176892</v>
      </c>
      <c r="AY51" s="3">
        <f t="shared" si="10"/>
        <v>5525.8410122684627</v>
      </c>
    </row>
    <row r="52" spans="1:51" x14ac:dyDescent="0.25">
      <c r="A52" s="6">
        <v>30</v>
      </c>
      <c r="B52" s="6">
        <v>6000</v>
      </c>
      <c r="C52" s="6">
        <v>1000</v>
      </c>
      <c r="D52" s="6">
        <v>3.5000000000000003E-2</v>
      </c>
      <c r="E52" s="6">
        <v>15</v>
      </c>
      <c r="F52" s="6">
        <v>15</v>
      </c>
      <c r="G52" s="6">
        <v>7</v>
      </c>
      <c r="H52" s="6">
        <v>1E-13</v>
      </c>
      <c r="I52" s="6">
        <v>-1</v>
      </c>
      <c r="J52" s="6" t="s">
        <v>42</v>
      </c>
      <c r="K52" s="6" t="s">
        <v>53</v>
      </c>
      <c r="L52" s="6" t="s">
        <v>23</v>
      </c>
      <c r="M52" s="6" t="s">
        <v>41</v>
      </c>
      <c r="N52" s="6" t="s">
        <v>54</v>
      </c>
      <c r="O52" s="6" t="s">
        <v>13</v>
      </c>
      <c r="P52" s="6">
        <v>34.756074299999987</v>
      </c>
      <c r="Q52" s="6">
        <v>1.7573043099711543</v>
      </c>
      <c r="R52" s="6">
        <v>0.31555672117955702</v>
      </c>
      <c r="S52" s="6">
        <v>1</v>
      </c>
      <c r="T52" s="6">
        <v>134375.25932122621</v>
      </c>
      <c r="U52" s="6">
        <v>266746.27555673098</v>
      </c>
      <c r="V52" s="6">
        <v>2739.4214172530124</v>
      </c>
      <c r="W52" s="6">
        <v>5437.9836282641854</v>
      </c>
      <c r="X52" s="6">
        <v>54.048963121270646</v>
      </c>
      <c r="Y52" s="6">
        <v>7.1351802529605202</v>
      </c>
      <c r="Z52" s="6">
        <v>17.185630888856842</v>
      </c>
      <c r="AA52" s="6">
        <v>400135.49541244173</v>
      </c>
      <c r="AB52" s="6">
        <v>0</v>
      </c>
      <c r="AC52" s="6">
        <v>281539.2940201204</v>
      </c>
      <c r="AD52" s="6">
        <v>0</v>
      </c>
      <c r="AE52" s="6">
        <v>0</v>
      </c>
      <c r="AF52" s="6">
        <v>0</v>
      </c>
      <c r="AG52" s="6">
        <v>0</v>
      </c>
      <c r="AH52" s="6">
        <v>265853.16787869914</v>
      </c>
      <c r="AI52" s="6">
        <v>691695.40883722098</v>
      </c>
      <c r="AJ52" s="6">
        <v>472096.32945076306</v>
      </c>
      <c r="AK52" s="6">
        <v>2111319.6955992454</v>
      </c>
      <c r="AL52" s="6">
        <v>0</v>
      </c>
      <c r="AM52" s="6">
        <v>40291696.543459617</v>
      </c>
      <c r="AN52" s="6">
        <v>40291696.543459617</v>
      </c>
      <c r="AO52" s="6">
        <v>1478867.3190221859</v>
      </c>
      <c r="AP52" s="6">
        <v>0</v>
      </c>
      <c r="AQ52" s="6">
        <v>0</v>
      </c>
      <c r="AR52" s="6">
        <v>42403016.23905886</v>
      </c>
      <c r="AS52" s="6">
        <v>84173580.101540655</v>
      </c>
      <c r="AT52" s="3">
        <f t="shared" si="5"/>
        <v>100</v>
      </c>
      <c r="AU52" s="2">
        <f t="shared" si="6"/>
        <v>0.31555672117955702</v>
      </c>
      <c r="AV52" s="3">
        <f t="shared" si="7"/>
        <v>134375.25932122621</v>
      </c>
      <c r="AW52" s="3">
        <f t="shared" si="8"/>
        <v>266746.27555673098</v>
      </c>
      <c r="AX52" s="3">
        <f t="shared" si="9"/>
        <v>2739.4214172530124</v>
      </c>
      <c r="AY52" s="3">
        <f t="shared" si="10"/>
        <v>5437.9836282641854</v>
      </c>
    </row>
    <row r="53" spans="1:51" x14ac:dyDescent="0.25">
      <c r="A53" s="6">
        <v>30</v>
      </c>
      <c r="B53" s="6">
        <v>6000</v>
      </c>
      <c r="C53" s="6">
        <v>2000</v>
      </c>
      <c r="D53" s="6">
        <v>3.5000000000000003E-2</v>
      </c>
      <c r="E53" s="6">
        <v>15</v>
      </c>
      <c r="F53" s="6">
        <v>15</v>
      </c>
      <c r="G53" s="6">
        <v>7</v>
      </c>
      <c r="H53" s="6">
        <v>1E-13</v>
      </c>
      <c r="I53" s="6">
        <v>-1</v>
      </c>
      <c r="J53" s="6" t="s">
        <v>42</v>
      </c>
      <c r="K53" s="6" t="s">
        <v>53</v>
      </c>
      <c r="L53" s="6" t="s">
        <v>23</v>
      </c>
      <c r="M53" s="6" t="s">
        <v>41</v>
      </c>
      <c r="N53" s="6" t="s">
        <v>54</v>
      </c>
      <c r="O53" s="6" t="s">
        <v>13</v>
      </c>
      <c r="P53" s="6">
        <v>44.789684300000033</v>
      </c>
      <c r="Q53" s="6">
        <v>1.9985392526221726</v>
      </c>
      <c r="R53" s="6">
        <v>0.47918750797442161</v>
      </c>
      <c r="S53" s="6">
        <v>1</v>
      </c>
      <c r="T53" s="6">
        <v>117733.63530472363</v>
      </c>
      <c r="U53" s="6">
        <v>232707.90521243372</v>
      </c>
      <c r="V53" s="6">
        <v>2400.1594022142203</v>
      </c>
      <c r="W53" s="6">
        <v>4744.0654084923954</v>
      </c>
      <c r="X53" s="6">
        <v>58.547957545701728</v>
      </c>
      <c r="Y53" s="6">
        <v>8.0873791941536552</v>
      </c>
      <c r="Z53" s="6">
        <v>20.900555535525431</v>
      </c>
      <c r="AA53" s="6">
        <v>532523.75570886105</v>
      </c>
      <c r="AB53" s="6">
        <v>0</v>
      </c>
      <c r="AC53" s="6">
        <v>371864.81202351348</v>
      </c>
      <c r="AD53" s="6">
        <v>0</v>
      </c>
      <c r="AE53" s="6">
        <v>0</v>
      </c>
      <c r="AF53" s="6">
        <v>0</v>
      </c>
      <c r="AG53" s="6">
        <v>0</v>
      </c>
      <c r="AH53" s="6">
        <v>352711.54141562607</v>
      </c>
      <c r="AI53" s="6">
        <v>917683.0796780407</v>
      </c>
      <c r="AJ53" s="6">
        <v>626337.55838190019</v>
      </c>
      <c r="AK53" s="6">
        <v>2801120.7472079415</v>
      </c>
      <c r="AL53" s="6">
        <v>0</v>
      </c>
      <c r="AM53" s="6">
        <v>53615366.559231959</v>
      </c>
      <c r="AN53" s="6">
        <v>53615366.559231959</v>
      </c>
      <c r="AO53" s="6">
        <v>1478867.3190221859</v>
      </c>
      <c r="AP53" s="6">
        <v>0</v>
      </c>
      <c r="AQ53" s="6">
        <v>0</v>
      </c>
      <c r="AR53" s="6">
        <v>56416487.306439899</v>
      </c>
      <c r="AS53" s="6">
        <v>111510721.18469404</v>
      </c>
      <c r="AT53" s="3">
        <f t="shared" si="5"/>
        <v>100</v>
      </c>
      <c r="AU53" s="2">
        <f t="shared" si="6"/>
        <v>0.47918750797442161</v>
      </c>
      <c r="AV53" s="3">
        <f t="shared" si="7"/>
        <v>117733.63530472363</v>
      </c>
      <c r="AW53" s="3">
        <f t="shared" si="8"/>
        <v>232707.90521243372</v>
      </c>
      <c r="AX53" s="3">
        <f t="shared" si="9"/>
        <v>2400.1594022142203</v>
      </c>
      <c r="AY53" s="3">
        <f t="shared" si="10"/>
        <v>4744.0654084923954</v>
      </c>
    </row>
    <row r="54" spans="1:51" x14ac:dyDescent="0.25">
      <c r="A54" s="6">
        <v>30</v>
      </c>
      <c r="B54" s="6">
        <v>6000</v>
      </c>
      <c r="C54" s="6">
        <v>3000</v>
      </c>
      <c r="D54" s="6">
        <v>3.5000000000000003E-2</v>
      </c>
      <c r="E54" s="6">
        <v>15</v>
      </c>
      <c r="F54" s="6">
        <v>15</v>
      </c>
      <c r="G54" s="6">
        <v>7</v>
      </c>
      <c r="H54" s="6">
        <v>1E-13</v>
      </c>
      <c r="I54" s="6">
        <v>-1</v>
      </c>
      <c r="J54" s="6" t="s">
        <v>42</v>
      </c>
      <c r="K54" s="6" t="s">
        <v>53</v>
      </c>
      <c r="L54" s="6" t="s">
        <v>23</v>
      </c>
      <c r="M54" s="6" t="s">
        <v>41</v>
      </c>
      <c r="N54" s="6" t="s">
        <v>54</v>
      </c>
      <c r="O54" s="6" t="s">
        <v>13</v>
      </c>
      <c r="P54" s="6">
        <v>54.31441860000006</v>
      </c>
      <c r="Q54" s="6">
        <v>2.2509268908592577</v>
      </c>
      <c r="R54" s="6">
        <v>0.64374390105563317</v>
      </c>
      <c r="S54" s="6">
        <v>1</v>
      </c>
      <c r="T54" s="6">
        <v>110229.40623113427</v>
      </c>
      <c r="U54" s="6">
        <v>217420.96620879782</v>
      </c>
      <c r="V54" s="6">
        <v>2247.175542328072</v>
      </c>
      <c r="W54" s="6">
        <v>4432.420479787982</v>
      </c>
      <c r="X54" s="6">
        <v>61.731599103174311</v>
      </c>
      <c r="Y54" s="6">
        <v>8.7228421628856143</v>
      </c>
      <c r="Z54" s="6">
        <v>23.47620661474858</v>
      </c>
      <c r="AA54" s="6">
        <v>652763.43833338225</v>
      </c>
      <c r="AB54" s="6">
        <v>0</v>
      </c>
      <c r="AC54" s="6">
        <v>456110.02202475339</v>
      </c>
      <c r="AD54" s="6">
        <v>0</v>
      </c>
      <c r="AE54" s="6">
        <v>0</v>
      </c>
      <c r="AF54" s="6">
        <v>0</v>
      </c>
      <c r="AG54" s="6">
        <v>0</v>
      </c>
      <c r="AH54" s="6">
        <v>432460.64953967277</v>
      </c>
      <c r="AI54" s="6">
        <v>1125173.9002254002</v>
      </c>
      <c r="AJ54" s="6">
        <v>767954.30691548437</v>
      </c>
      <c r="AK54" s="6">
        <v>3434462.317038693</v>
      </c>
      <c r="AL54" s="6">
        <v>0</v>
      </c>
      <c r="AM54" s="6">
        <v>67525045.661237806</v>
      </c>
      <c r="AN54" s="6">
        <v>67525045.661237806</v>
      </c>
      <c r="AO54" s="6">
        <v>1478867.3190221859</v>
      </c>
      <c r="AP54" s="6">
        <v>0</v>
      </c>
      <c r="AQ54" s="6">
        <v>0</v>
      </c>
      <c r="AR54" s="6">
        <v>70959507.978276506</v>
      </c>
      <c r="AS54" s="6">
        <v>139963420.95853651</v>
      </c>
      <c r="AT54" s="3">
        <f t="shared" si="5"/>
        <v>100</v>
      </c>
      <c r="AU54" s="2">
        <f t="shared" si="6"/>
        <v>0.64374390105563317</v>
      </c>
      <c r="AV54" s="3">
        <f t="shared" si="7"/>
        <v>110229.40623113427</v>
      </c>
      <c r="AW54" s="3">
        <f t="shared" si="8"/>
        <v>217420.96620879782</v>
      </c>
      <c r="AX54" s="3">
        <f t="shared" si="9"/>
        <v>2247.175542328072</v>
      </c>
      <c r="AY54" s="3">
        <f t="shared" si="10"/>
        <v>4432.420479787982</v>
      </c>
    </row>
    <row r="55" spans="1:51" x14ac:dyDescent="0.25">
      <c r="A55" s="6">
        <v>30</v>
      </c>
      <c r="B55" s="6">
        <v>6000</v>
      </c>
      <c r="C55" s="6">
        <v>4000</v>
      </c>
      <c r="D55" s="6">
        <v>3.5000000000000003E-2</v>
      </c>
      <c r="E55" s="6">
        <v>15</v>
      </c>
      <c r="F55" s="6">
        <v>15</v>
      </c>
      <c r="G55" s="6">
        <v>7</v>
      </c>
      <c r="H55" s="6">
        <v>1E-13</v>
      </c>
      <c r="I55" s="6">
        <v>-1</v>
      </c>
      <c r="J55" s="6" t="s">
        <v>42</v>
      </c>
      <c r="K55" s="6" t="s">
        <v>53</v>
      </c>
      <c r="L55" s="6" t="s">
        <v>23</v>
      </c>
      <c r="M55" s="6" t="s">
        <v>41</v>
      </c>
      <c r="N55" s="6" t="s">
        <v>54</v>
      </c>
      <c r="O55" s="6" t="s">
        <v>13</v>
      </c>
      <c r="P55" s="6">
        <v>63.464000000000127</v>
      </c>
      <c r="Q55" s="6">
        <v>2.508447363336717</v>
      </c>
      <c r="R55" s="6">
        <v>0.80865102478776218</v>
      </c>
      <c r="S55" s="6">
        <v>1</v>
      </c>
      <c r="T55" s="6">
        <v>106409.68587431143</v>
      </c>
      <c r="U55" s="6">
        <v>209667.57909272975</v>
      </c>
      <c r="V55" s="6">
        <v>2169.3053763000844</v>
      </c>
      <c r="W55" s="6">
        <v>4274.3571961947109</v>
      </c>
      <c r="X55" s="6">
        <v>64.177239144112846</v>
      </c>
      <c r="Y55" s="6">
        <v>9.189142646162674</v>
      </c>
      <c r="Z55" s="6">
        <v>25.645609496683011</v>
      </c>
      <c r="AA55" s="6">
        <v>764504.21661787643</v>
      </c>
      <c r="AB55" s="6">
        <v>0</v>
      </c>
      <c r="AC55" s="6">
        <v>535863.20571030723</v>
      </c>
      <c r="AD55" s="6">
        <v>0</v>
      </c>
      <c r="AE55" s="6">
        <v>0</v>
      </c>
      <c r="AF55" s="6">
        <v>0</v>
      </c>
      <c r="AG55" s="6">
        <v>0</v>
      </c>
      <c r="AH55" s="6">
        <v>507143.29470799142</v>
      </c>
      <c r="AI55" s="6">
        <v>1319482.8234364083</v>
      </c>
      <c r="AJ55" s="6">
        <v>900574.13965610415</v>
      </c>
      <c r="AK55" s="6">
        <v>4027567.6801286875</v>
      </c>
      <c r="AL55" s="6">
        <v>0</v>
      </c>
      <c r="AM55" s="6">
        <v>82020733.849477112</v>
      </c>
      <c r="AN55" s="6">
        <v>82020733.849477112</v>
      </c>
      <c r="AO55" s="6">
        <v>1478867.3190221859</v>
      </c>
      <c r="AP55" s="6">
        <v>0</v>
      </c>
      <c r="AQ55" s="6">
        <v>0</v>
      </c>
      <c r="AR55" s="6">
        <v>86048301.529605806</v>
      </c>
      <c r="AS55" s="6">
        <v>169547902.6981051</v>
      </c>
      <c r="AT55" s="3">
        <f t="shared" si="5"/>
        <v>100</v>
      </c>
      <c r="AU55" s="2">
        <f t="shared" si="6"/>
        <v>0.80865102478776218</v>
      </c>
      <c r="AV55" s="3">
        <f t="shared" si="7"/>
        <v>106409.68587431143</v>
      </c>
      <c r="AW55" s="3">
        <f t="shared" si="8"/>
        <v>209667.57909272975</v>
      </c>
      <c r="AX55" s="3">
        <f t="shared" si="9"/>
        <v>2169.3053763000844</v>
      </c>
      <c r="AY55" s="3">
        <f t="shared" si="10"/>
        <v>4274.3571961947109</v>
      </c>
    </row>
    <row r="56" spans="1:51" x14ac:dyDescent="0.25">
      <c r="A56" s="6">
        <v>30</v>
      </c>
      <c r="B56" s="6">
        <v>6000</v>
      </c>
      <c r="C56" s="6">
        <v>5000</v>
      </c>
      <c r="D56" s="6">
        <v>3.5000000000000003E-2</v>
      </c>
      <c r="E56" s="6">
        <v>15</v>
      </c>
      <c r="F56" s="6">
        <v>15</v>
      </c>
      <c r="G56" s="6">
        <v>7</v>
      </c>
      <c r="H56" s="6">
        <v>1E-13</v>
      </c>
      <c r="I56" s="6">
        <v>-1</v>
      </c>
      <c r="J56" s="6" t="s">
        <v>42</v>
      </c>
      <c r="K56" s="6" t="s">
        <v>53</v>
      </c>
      <c r="L56" s="6" t="s">
        <v>23</v>
      </c>
      <c r="M56" s="6" t="s">
        <v>41</v>
      </c>
      <c r="N56" s="6" t="s">
        <v>54</v>
      </c>
      <c r="O56" s="6" t="s">
        <v>13</v>
      </c>
      <c r="P56" s="6">
        <v>72.301742400000208</v>
      </c>
      <c r="Q56" s="6">
        <v>2.7682980253553229</v>
      </c>
      <c r="R56" s="6">
        <v>0.97358982200947641</v>
      </c>
      <c r="S56" s="6">
        <v>1</v>
      </c>
      <c r="T56" s="6">
        <v>104450.61378140026</v>
      </c>
      <c r="U56" s="6">
        <v>205706.08730258155</v>
      </c>
      <c r="V56" s="6">
        <v>2129.3670418449719</v>
      </c>
      <c r="W56" s="6">
        <v>4193.5968277383299</v>
      </c>
      <c r="X56" s="6">
        <v>66.162029652417488</v>
      </c>
      <c r="Y56" s="6">
        <v>9.5532110139076725</v>
      </c>
      <c r="Z56" s="6">
        <v>25.851029348139601</v>
      </c>
      <c r="AA56" s="6">
        <v>869774.67921322514</v>
      </c>
      <c r="AB56" s="6">
        <v>0</v>
      </c>
      <c r="AC56" s="6">
        <v>612061.79561211704</v>
      </c>
      <c r="AD56" s="6">
        <v>0</v>
      </c>
      <c r="AE56" s="6">
        <v>0</v>
      </c>
      <c r="AF56" s="6">
        <v>0</v>
      </c>
      <c r="AG56" s="6">
        <v>0</v>
      </c>
      <c r="AH56" s="6">
        <v>577916.2251818832</v>
      </c>
      <c r="AI56" s="6">
        <v>1503619.4710052749</v>
      </c>
      <c r="AJ56" s="6">
        <v>1026251.1852516001</v>
      </c>
      <c r="AK56" s="6">
        <v>4589623.3562641004</v>
      </c>
      <c r="AL56" s="6">
        <v>0</v>
      </c>
      <c r="AM56" s="6">
        <v>97102431.123949945</v>
      </c>
      <c r="AN56" s="6">
        <v>97102431.123949945</v>
      </c>
      <c r="AO56" s="6">
        <v>1478867.3190221859</v>
      </c>
      <c r="AP56" s="6">
        <v>0</v>
      </c>
      <c r="AQ56" s="6">
        <v>0</v>
      </c>
      <c r="AR56" s="6">
        <v>101692054.48021404</v>
      </c>
      <c r="AS56" s="6">
        <v>200273352.92318618</v>
      </c>
      <c r="AT56" s="3">
        <f t="shared" si="5"/>
        <v>100</v>
      </c>
      <c r="AU56" s="2">
        <f t="shared" si="6"/>
        <v>0.97358982200947641</v>
      </c>
      <c r="AV56" s="3">
        <f t="shared" si="7"/>
        <v>104450.61378140026</v>
      </c>
      <c r="AW56" s="3">
        <f t="shared" si="8"/>
        <v>205706.08730258155</v>
      </c>
      <c r="AX56" s="3">
        <f t="shared" si="9"/>
        <v>2129.3670418449719</v>
      </c>
      <c r="AY56" s="3">
        <f t="shared" si="10"/>
        <v>4193.5968277383299</v>
      </c>
    </row>
    <row r="57" spans="1:51" x14ac:dyDescent="0.25">
      <c r="A57" s="6">
        <v>30</v>
      </c>
      <c r="B57" s="6">
        <v>6000</v>
      </c>
      <c r="C57" s="6">
        <v>6000</v>
      </c>
      <c r="D57" s="6">
        <v>3.5000000000000003E-2</v>
      </c>
      <c r="E57" s="6">
        <v>15</v>
      </c>
      <c r="F57" s="6">
        <v>15</v>
      </c>
      <c r="G57" s="6">
        <v>7</v>
      </c>
      <c r="H57" s="6">
        <v>1E-13</v>
      </c>
      <c r="I57" s="6">
        <v>-1</v>
      </c>
      <c r="J57" s="6" t="s">
        <v>42</v>
      </c>
      <c r="K57" s="6" t="s">
        <v>53</v>
      </c>
      <c r="L57" s="6" t="s">
        <v>23</v>
      </c>
      <c r="M57" s="6" t="s">
        <v>41</v>
      </c>
      <c r="N57" s="6" t="s">
        <v>54</v>
      </c>
      <c r="O57" s="6" t="s">
        <v>13</v>
      </c>
      <c r="P57" s="6">
        <v>80.866684300000202</v>
      </c>
      <c r="Q57" s="6">
        <v>3.0290213230394945</v>
      </c>
      <c r="R57" s="6">
        <v>1.1383611452786078</v>
      </c>
      <c r="S57" s="6">
        <v>1</v>
      </c>
      <c r="T57" s="6">
        <v>103567.00400035476</v>
      </c>
      <c r="U57" s="6">
        <v>203929.7098758409</v>
      </c>
      <c r="V57" s="6">
        <v>2111.353461287677</v>
      </c>
      <c r="W57" s="6">
        <v>4157.3829711659291</v>
      </c>
      <c r="X57" s="6">
        <v>67.836372842338946</v>
      </c>
      <c r="Y57" s="6">
        <v>9.8499856307053975</v>
      </c>
      <c r="Z57" s="6">
        <v>24.317254350543216</v>
      </c>
      <c r="AA57" s="6">
        <v>969855.72575466847</v>
      </c>
      <c r="AB57" s="6">
        <v>0</v>
      </c>
      <c r="AC57" s="6">
        <v>685325.43288914161</v>
      </c>
      <c r="AD57" s="6">
        <v>0</v>
      </c>
      <c r="AE57" s="6">
        <v>0</v>
      </c>
      <c r="AF57" s="6">
        <v>0</v>
      </c>
      <c r="AG57" s="6">
        <v>0</v>
      </c>
      <c r="AH57" s="6">
        <v>645520.65187108563</v>
      </c>
      <c r="AI57" s="6">
        <v>1679512.3216758743</v>
      </c>
      <c r="AJ57" s="6">
        <v>1146301.670070942</v>
      </c>
      <c r="AK57" s="6">
        <v>5126515.802261712</v>
      </c>
      <c r="AL57" s="6">
        <v>0</v>
      </c>
      <c r="AM57" s="6">
        <v>112770137.48465627</v>
      </c>
      <c r="AN57" s="6">
        <v>112770137.48465627</v>
      </c>
      <c r="AO57" s="6">
        <v>1478867.3190221859</v>
      </c>
      <c r="AP57" s="6">
        <v>0</v>
      </c>
      <c r="AQ57" s="6">
        <v>0</v>
      </c>
      <c r="AR57" s="6">
        <v>117896653.28691798</v>
      </c>
      <c r="AS57" s="6">
        <v>232145658.09059644</v>
      </c>
      <c r="AT57" s="3">
        <f t="shared" si="5"/>
        <v>100</v>
      </c>
      <c r="AU57" s="2">
        <f t="shared" si="6"/>
        <v>1.1383611452786078</v>
      </c>
      <c r="AV57" s="3">
        <f t="shared" si="7"/>
        <v>103567.00400035476</v>
      </c>
      <c r="AW57" s="3">
        <f t="shared" si="8"/>
        <v>203929.7098758409</v>
      </c>
      <c r="AX57" s="3">
        <f t="shared" si="9"/>
        <v>2111.353461287677</v>
      </c>
      <c r="AY57" s="3">
        <f t="shared" si="10"/>
        <v>4157.3829711659291</v>
      </c>
    </row>
    <row r="58" spans="1:51" x14ac:dyDescent="0.25">
      <c r="A58" s="6">
        <v>30</v>
      </c>
      <c r="B58" s="6">
        <v>6000</v>
      </c>
      <c r="C58" s="6">
        <v>7000</v>
      </c>
      <c r="D58" s="6">
        <v>3.5000000000000003E-2</v>
      </c>
      <c r="E58" s="6">
        <v>15</v>
      </c>
      <c r="F58" s="6">
        <v>15</v>
      </c>
      <c r="G58" s="6">
        <v>7</v>
      </c>
      <c r="H58" s="6">
        <v>1E-13</v>
      </c>
      <c r="I58" s="6">
        <v>-1</v>
      </c>
      <c r="J58" s="6" t="s">
        <v>42</v>
      </c>
      <c r="K58" s="6" t="s">
        <v>53</v>
      </c>
      <c r="L58" s="6" t="s">
        <v>23</v>
      </c>
      <c r="M58" s="6" t="s">
        <v>41</v>
      </c>
      <c r="N58" s="6" t="s">
        <v>54</v>
      </c>
      <c r="O58" s="6" t="s">
        <v>13</v>
      </c>
      <c r="P58" s="6">
        <v>89.173418600000232</v>
      </c>
      <c r="Q58" s="6">
        <v>3.2896158874708381</v>
      </c>
      <c r="R58" s="6">
        <v>1.30282889572307</v>
      </c>
      <c r="S58" s="6">
        <v>1</v>
      </c>
      <c r="T58" s="6">
        <v>103364.35214135826</v>
      </c>
      <c r="U58" s="6">
        <v>203533.08548695178</v>
      </c>
      <c r="V58" s="6">
        <v>2107.2221290351081</v>
      </c>
      <c r="W58" s="6">
        <v>4149.2972465242337</v>
      </c>
      <c r="X58" s="6">
        <v>69.295297374830454</v>
      </c>
      <c r="Y58" s="6">
        <v>10.100594103888945</v>
      </c>
      <c r="Z58" s="6">
        <v>27.964214077973271</v>
      </c>
      <c r="AA58" s="6">
        <v>1065618.0553245069</v>
      </c>
      <c r="AB58" s="6">
        <v>0</v>
      </c>
      <c r="AC58" s="6">
        <v>756064.16852058889</v>
      </c>
      <c r="AD58" s="6">
        <v>0</v>
      </c>
      <c r="AE58" s="6">
        <v>0</v>
      </c>
      <c r="AF58" s="6">
        <v>0</v>
      </c>
      <c r="AG58" s="6">
        <v>0</v>
      </c>
      <c r="AH58" s="6">
        <v>710456.06729958719</v>
      </c>
      <c r="AI58" s="6">
        <v>1848460.952535619</v>
      </c>
      <c r="AJ58" s="6">
        <v>1261612.5821799273</v>
      </c>
      <c r="AK58" s="6">
        <v>5642211.8258602293</v>
      </c>
      <c r="AL58" s="6">
        <v>0</v>
      </c>
      <c r="AM58" s="6">
        <v>129023852.9315961</v>
      </c>
      <c r="AN58" s="6">
        <v>129023852.9315961</v>
      </c>
      <c r="AO58" s="6">
        <v>1478867.3190221859</v>
      </c>
      <c r="AP58" s="6">
        <v>0</v>
      </c>
      <c r="AQ58" s="6">
        <v>0</v>
      </c>
      <c r="AR58" s="6">
        <v>134666064.75745633</v>
      </c>
      <c r="AS58" s="6">
        <v>265168785.00807461</v>
      </c>
      <c r="AT58" s="3">
        <f t="shared" si="5"/>
        <v>100</v>
      </c>
      <c r="AU58" s="2">
        <f t="shared" si="6"/>
        <v>1.30282889572307</v>
      </c>
      <c r="AV58" s="3">
        <f t="shared" si="7"/>
        <v>103364.35214135826</v>
      </c>
      <c r="AW58" s="3">
        <f t="shared" si="8"/>
        <v>203533.08548695178</v>
      </c>
      <c r="AX58" s="3">
        <f t="shared" si="9"/>
        <v>2107.2221290351081</v>
      </c>
      <c r="AY58" s="3">
        <f t="shared" si="10"/>
        <v>4149.2972465242337</v>
      </c>
    </row>
    <row r="59" spans="1:51" x14ac:dyDescent="0.25">
      <c r="A59" s="6">
        <v>30</v>
      </c>
      <c r="B59" s="6">
        <v>6000</v>
      </c>
      <c r="C59" s="6">
        <v>8000</v>
      </c>
      <c r="D59" s="6">
        <v>3.5000000000000003E-2</v>
      </c>
      <c r="E59" s="6">
        <v>15</v>
      </c>
      <c r="F59" s="6">
        <v>15</v>
      </c>
      <c r="G59" s="6">
        <v>7</v>
      </c>
      <c r="H59" s="6">
        <v>1E-13</v>
      </c>
      <c r="I59" s="6">
        <v>-1</v>
      </c>
      <c r="J59" s="6" t="s">
        <v>42</v>
      </c>
      <c r="K59" s="6" t="s">
        <v>53</v>
      </c>
      <c r="L59" s="6" t="s">
        <v>23</v>
      </c>
      <c r="M59" s="6" t="s">
        <v>41</v>
      </c>
      <c r="N59" s="6" t="s">
        <v>54</v>
      </c>
      <c r="O59" s="6" t="s">
        <v>13</v>
      </c>
      <c r="P59" s="6">
        <v>97.258638600000225</v>
      </c>
      <c r="Q59" s="6">
        <v>3.5498019175780358</v>
      </c>
      <c r="R59" s="6">
        <v>1.4668952629328949</v>
      </c>
      <c r="S59" s="6">
        <v>1</v>
      </c>
      <c r="T59" s="6">
        <v>103622.52466000614</v>
      </c>
      <c r="U59" s="6">
        <v>204067.62698394214</v>
      </c>
      <c r="V59" s="6">
        <v>2112.4853250319206</v>
      </c>
      <c r="W59" s="6">
        <v>4160.1945979612674</v>
      </c>
      <c r="X59" s="6">
        <v>70.587869069981039</v>
      </c>
      <c r="Y59" s="6">
        <v>10.316216782216101</v>
      </c>
      <c r="Z59" s="6">
        <v>27.513538662147869</v>
      </c>
      <c r="AA59" s="6">
        <v>1157701.3548517805</v>
      </c>
      <c r="AB59" s="6">
        <v>0</v>
      </c>
      <c r="AC59" s="6">
        <v>824639.73989764892</v>
      </c>
      <c r="AD59" s="6">
        <v>0</v>
      </c>
      <c r="AE59" s="6">
        <v>0</v>
      </c>
      <c r="AF59" s="6">
        <v>0</v>
      </c>
      <c r="AG59" s="6">
        <v>0</v>
      </c>
      <c r="AH59" s="6">
        <v>773113.0269522774</v>
      </c>
      <c r="AI59" s="6">
        <v>2011481.5088422461</v>
      </c>
      <c r="AJ59" s="6">
        <v>1372877.4615966585</v>
      </c>
      <c r="AK59" s="6">
        <v>6139813.0921406113</v>
      </c>
      <c r="AL59" s="6">
        <v>0</v>
      </c>
      <c r="AM59" s="6">
        <v>145863577.46476945</v>
      </c>
      <c r="AN59" s="6">
        <v>145863577.46476945</v>
      </c>
      <c r="AO59" s="6">
        <v>1478867.3190221859</v>
      </c>
      <c r="AP59" s="6">
        <v>0</v>
      </c>
      <c r="AQ59" s="6">
        <v>0</v>
      </c>
      <c r="AR59" s="6">
        <v>152003390.55691007</v>
      </c>
      <c r="AS59" s="6">
        <v>299345835.3407017</v>
      </c>
      <c r="AT59" s="3">
        <f t="shared" si="5"/>
        <v>100</v>
      </c>
      <c r="AU59" s="2">
        <f t="shared" si="6"/>
        <v>1.4668952629328949</v>
      </c>
      <c r="AV59" s="3">
        <f t="shared" si="7"/>
        <v>103622.52466000614</v>
      </c>
      <c r="AW59" s="3">
        <f t="shared" si="8"/>
        <v>204067.62698394214</v>
      </c>
      <c r="AX59" s="3">
        <f t="shared" si="9"/>
        <v>2112.4853250319206</v>
      </c>
      <c r="AY59" s="3">
        <f t="shared" si="10"/>
        <v>4160.1945979612674</v>
      </c>
    </row>
    <row r="60" spans="1:51" x14ac:dyDescent="0.25">
      <c r="A60" s="6">
        <v>30</v>
      </c>
      <c r="B60" s="6">
        <v>6000</v>
      </c>
      <c r="C60" s="6">
        <v>9000</v>
      </c>
      <c r="D60" s="6">
        <v>3.5000000000000003E-2</v>
      </c>
      <c r="E60" s="6">
        <v>15</v>
      </c>
      <c r="F60" s="6">
        <v>15</v>
      </c>
      <c r="G60" s="6">
        <v>7</v>
      </c>
      <c r="H60" s="6">
        <v>1E-13</v>
      </c>
      <c r="I60" s="6">
        <v>-1</v>
      </c>
      <c r="J60" s="6" t="s">
        <v>42</v>
      </c>
      <c r="K60" s="6" t="s">
        <v>53</v>
      </c>
      <c r="L60" s="6" t="s">
        <v>23</v>
      </c>
      <c r="M60" s="6" t="s">
        <v>41</v>
      </c>
      <c r="N60" s="6" t="s">
        <v>54</v>
      </c>
      <c r="O60" s="6" t="s">
        <v>13</v>
      </c>
      <c r="P60" s="6">
        <v>105.08547670000024</v>
      </c>
      <c r="Q60" s="6">
        <v>3.8085429610929693</v>
      </c>
      <c r="R60" s="6">
        <v>1.6304830502862555</v>
      </c>
      <c r="S60" s="6">
        <v>1</v>
      </c>
      <c r="T60" s="6">
        <v>104208.65032961917</v>
      </c>
      <c r="U60" s="6">
        <v>205263.47477214917</v>
      </c>
      <c r="V60" s="6">
        <v>2124.4342896006242</v>
      </c>
      <c r="W60" s="6">
        <v>4184.5735726277126</v>
      </c>
      <c r="X60" s="6">
        <v>71.773677187172851</v>
      </c>
      <c r="Y60" s="6">
        <v>10.508710647961484</v>
      </c>
      <c r="Z60" s="6">
        <v>29.436700197096432</v>
      </c>
      <c r="AA60" s="6">
        <v>1246560.6624291092</v>
      </c>
      <c r="AB60" s="6">
        <v>0</v>
      </c>
      <c r="AC60" s="6">
        <v>891180.64860689954</v>
      </c>
      <c r="AD60" s="6">
        <v>0</v>
      </c>
      <c r="AE60" s="6">
        <v>0</v>
      </c>
      <c r="AF60" s="6">
        <v>0</v>
      </c>
      <c r="AG60" s="6">
        <v>0</v>
      </c>
      <c r="AH60" s="6">
        <v>833719.11130404333</v>
      </c>
      <c r="AI60" s="6">
        <v>2169166.1083082389</v>
      </c>
      <c r="AJ60" s="6">
        <v>1480500.4408267085</v>
      </c>
      <c r="AK60" s="6">
        <v>6621126.9714749996</v>
      </c>
      <c r="AL60" s="6">
        <v>0</v>
      </c>
      <c r="AM60" s="6">
        <v>163289311.08417624</v>
      </c>
      <c r="AN60" s="6">
        <v>163289311.08417624</v>
      </c>
      <c r="AO60" s="6">
        <v>1478867.3190221859</v>
      </c>
      <c r="AP60" s="6">
        <v>0</v>
      </c>
      <c r="AQ60" s="6">
        <v>0</v>
      </c>
      <c r="AR60" s="6">
        <v>169910438.05565125</v>
      </c>
      <c r="AS60" s="6">
        <v>334678616.45884967</v>
      </c>
      <c r="AT60" s="3">
        <f t="shared" si="5"/>
        <v>100</v>
      </c>
      <c r="AU60" s="2">
        <f t="shared" si="6"/>
        <v>1.6304830502862555</v>
      </c>
      <c r="AV60" s="3">
        <f t="shared" si="7"/>
        <v>104208.65032961917</v>
      </c>
      <c r="AW60" s="3">
        <f t="shared" si="8"/>
        <v>205263.47477214917</v>
      </c>
      <c r="AX60" s="3">
        <f t="shared" si="9"/>
        <v>2124.4342896006242</v>
      </c>
      <c r="AY60" s="3">
        <f t="shared" si="10"/>
        <v>4184.5735726277126</v>
      </c>
    </row>
    <row r="61" spans="1:51" x14ac:dyDescent="0.25">
      <c r="A61" s="6">
        <v>30</v>
      </c>
      <c r="B61" s="6">
        <v>6000</v>
      </c>
      <c r="C61" s="6">
        <v>10000</v>
      </c>
      <c r="D61" s="6">
        <v>3.5000000000000003E-2</v>
      </c>
      <c r="E61" s="6">
        <v>15</v>
      </c>
      <c r="F61" s="6">
        <v>15</v>
      </c>
      <c r="G61" s="6">
        <v>7</v>
      </c>
      <c r="H61" s="6">
        <v>1E-13</v>
      </c>
      <c r="I61" s="6">
        <v>-1</v>
      </c>
      <c r="J61" s="6" t="s">
        <v>42</v>
      </c>
      <c r="K61" s="6" t="s">
        <v>53</v>
      </c>
      <c r="L61" s="6" t="s">
        <v>23</v>
      </c>
      <c r="M61" s="6" t="s">
        <v>41</v>
      </c>
      <c r="N61" s="6" t="s">
        <v>54</v>
      </c>
      <c r="O61" s="6" t="s">
        <v>13</v>
      </c>
      <c r="P61" s="6">
        <v>112.71024860000023</v>
      </c>
      <c r="Q61" s="6">
        <v>4.0662059854891135</v>
      </c>
      <c r="R61" s="6">
        <v>1.79353475150298</v>
      </c>
      <c r="S61" s="6">
        <v>1</v>
      </c>
      <c r="T61" s="6">
        <v>105038.01158692098</v>
      </c>
      <c r="U61" s="6">
        <v>206948.45461327964</v>
      </c>
      <c r="V61" s="6">
        <v>2141.3419406248454</v>
      </c>
      <c r="W61" s="6">
        <v>4218.9241657930652</v>
      </c>
      <c r="X61" s="6">
        <v>72.860262337505162</v>
      </c>
      <c r="Y61" s="6">
        <v>10.680493894707759</v>
      </c>
      <c r="Z61" s="6">
        <v>28.402802915585038</v>
      </c>
      <c r="AA61" s="6">
        <v>1332584.1462480754</v>
      </c>
      <c r="AB61" s="6">
        <v>0</v>
      </c>
      <c r="AC61" s="6">
        <v>955982.15652381268</v>
      </c>
      <c r="AD61" s="6">
        <v>0</v>
      </c>
      <c r="AE61" s="6">
        <v>0</v>
      </c>
      <c r="AF61" s="6">
        <v>0</v>
      </c>
      <c r="AG61" s="6">
        <v>0</v>
      </c>
      <c r="AH61" s="6">
        <v>892540.85808103625</v>
      </c>
      <c r="AI61" s="6">
        <v>2322208.2274226355</v>
      </c>
      <c r="AJ61" s="6">
        <v>1584954.8318233611</v>
      </c>
      <c r="AK61" s="6">
        <v>7088270.2200989211</v>
      </c>
      <c r="AL61" s="6">
        <v>0</v>
      </c>
      <c r="AM61" s="6">
        <v>181301053.78981656</v>
      </c>
      <c r="AN61" s="6">
        <v>181301053.78981656</v>
      </c>
      <c r="AO61" s="6">
        <v>1478867.3190221859</v>
      </c>
      <c r="AP61" s="6">
        <v>0</v>
      </c>
      <c r="AQ61" s="6">
        <v>0</v>
      </c>
      <c r="AR61" s="6">
        <v>188389324.00991547</v>
      </c>
      <c r="AS61" s="6">
        <v>371169245.11875421</v>
      </c>
      <c r="AT61" s="3">
        <f t="shared" si="5"/>
        <v>100</v>
      </c>
      <c r="AU61" s="2">
        <f t="shared" si="6"/>
        <v>1.79353475150298</v>
      </c>
      <c r="AV61" s="3">
        <f t="shared" si="7"/>
        <v>105038.01158692098</v>
      </c>
      <c r="AW61" s="3">
        <f t="shared" si="8"/>
        <v>206948.45461327964</v>
      </c>
      <c r="AX61" s="3">
        <f t="shared" si="9"/>
        <v>2141.3419406248454</v>
      </c>
      <c r="AY61" s="3">
        <f t="shared" si="10"/>
        <v>4218.9241657930652</v>
      </c>
    </row>
    <row r="62" spans="1:51" x14ac:dyDescent="0.25">
      <c r="A62" s="6">
        <v>30</v>
      </c>
      <c r="B62" s="6">
        <v>7000</v>
      </c>
      <c r="C62" s="6">
        <v>1000</v>
      </c>
      <c r="D62" s="6">
        <v>3.5000000000000003E-2</v>
      </c>
      <c r="E62" s="6">
        <v>15</v>
      </c>
      <c r="F62" s="6">
        <v>15</v>
      </c>
      <c r="G62" s="6">
        <v>7</v>
      </c>
      <c r="H62" s="6">
        <v>1E-13</v>
      </c>
      <c r="I62" s="6">
        <v>-1</v>
      </c>
      <c r="J62" s="6" t="s">
        <v>42</v>
      </c>
      <c r="K62" s="6" t="s">
        <v>53</v>
      </c>
      <c r="L62" s="6" t="s">
        <v>23</v>
      </c>
      <c r="M62" s="6" t="s">
        <v>41</v>
      </c>
      <c r="N62" s="6" t="s">
        <v>54</v>
      </c>
      <c r="O62" s="6" t="s">
        <v>13</v>
      </c>
      <c r="P62" s="6">
        <v>41.1091324</v>
      </c>
      <c r="Q62" s="6">
        <v>2.4284317121547208</v>
      </c>
      <c r="R62" s="6">
        <v>0.46267989066903314</v>
      </c>
      <c r="S62" s="6">
        <v>1</v>
      </c>
      <c r="T62" s="6">
        <v>109485.20105138632</v>
      </c>
      <c r="U62" s="6">
        <v>216379.65609191271</v>
      </c>
      <c r="V62" s="6">
        <v>2232.0039131269059</v>
      </c>
      <c r="W62" s="6">
        <v>4411.1919645791068</v>
      </c>
      <c r="X62" s="6">
        <v>59.758206185936629</v>
      </c>
      <c r="Y62" s="6">
        <v>8.5119920220685596</v>
      </c>
      <c r="Z62" s="6">
        <v>18.933736840207672</v>
      </c>
      <c r="AA62" s="6">
        <v>516875.54402804107</v>
      </c>
      <c r="AB62" s="6">
        <v>0</v>
      </c>
      <c r="AC62" s="6">
        <v>347617.2440594791</v>
      </c>
      <c r="AD62" s="6">
        <v>0</v>
      </c>
      <c r="AE62" s="6">
        <v>0</v>
      </c>
      <c r="AF62" s="6">
        <v>0</v>
      </c>
      <c r="AG62" s="6">
        <v>0</v>
      </c>
      <c r="AH62" s="6">
        <v>337152.18735413288</v>
      </c>
      <c r="AI62" s="6">
        <v>877200.83207240701</v>
      </c>
      <c r="AJ62" s="6">
        <v>598707.59256404941</v>
      </c>
      <c r="AK62" s="6">
        <v>2677553.4000781095</v>
      </c>
      <c r="AL62" s="6">
        <v>0</v>
      </c>
      <c r="AM62" s="6">
        <v>47979047.452254429</v>
      </c>
      <c r="AN62" s="6">
        <v>47979047.452254429</v>
      </c>
      <c r="AO62" s="6">
        <v>1478867.3190221859</v>
      </c>
      <c r="AP62" s="6">
        <v>0</v>
      </c>
      <c r="AQ62" s="6">
        <v>0</v>
      </c>
      <c r="AR62" s="6">
        <v>50656600.85233254</v>
      </c>
      <c r="AS62" s="6">
        <v>100114515.62360916</v>
      </c>
      <c r="AT62" s="3">
        <f t="shared" si="5"/>
        <v>100</v>
      </c>
      <c r="AU62" s="2">
        <f t="shared" si="6"/>
        <v>0.46267989066903314</v>
      </c>
      <c r="AV62" s="3">
        <f t="shared" si="7"/>
        <v>109485.20105138632</v>
      </c>
      <c r="AW62" s="3">
        <f t="shared" si="8"/>
        <v>216379.65609191271</v>
      </c>
      <c r="AX62" s="3">
        <f t="shared" si="9"/>
        <v>2232.0039131269059</v>
      </c>
      <c r="AY62" s="3">
        <f t="shared" si="10"/>
        <v>4411.1919645791068</v>
      </c>
    </row>
    <row r="63" spans="1:51" x14ac:dyDescent="0.25">
      <c r="A63" s="6">
        <v>30</v>
      </c>
      <c r="B63" s="6">
        <v>7000</v>
      </c>
      <c r="C63" s="6">
        <v>2000</v>
      </c>
      <c r="D63" s="6">
        <v>3.5000000000000003E-2</v>
      </c>
      <c r="E63" s="6">
        <v>15</v>
      </c>
      <c r="F63" s="6">
        <v>15</v>
      </c>
      <c r="G63" s="6">
        <v>7</v>
      </c>
      <c r="H63" s="6">
        <v>1E-13</v>
      </c>
      <c r="I63" s="6">
        <v>-1</v>
      </c>
      <c r="J63" s="6" t="s">
        <v>42</v>
      </c>
      <c r="K63" s="6" t="s">
        <v>53</v>
      </c>
      <c r="L63" s="6" t="s">
        <v>23</v>
      </c>
      <c r="M63" s="6" t="s">
        <v>41</v>
      </c>
      <c r="N63" s="6" t="s">
        <v>54</v>
      </c>
      <c r="O63" s="6" t="s">
        <v>13</v>
      </c>
      <c r="P63" s="6">
        <v>51.680808600000056</v>
      </c>
      <c r="Q63" s="6">
        <v>2.7107246049199802</v>
      </c>
      <c r="R63" s="6">
        <v>0.68174216624010497</v>
      </c>
      <c r="S63" s="6">
        <v>1</v>
      </c>
      <c r="T63" s="6">
        <v>96741.407418374234</v>
      </c>
      <c r="U63" s="6">
        <v>190550.48382071589</v>
      </c>
      <c r="V63" s="6">
        <v>1972.2044426613534</v>
      </c>
      <c r="W63" s="6">
        <v>3884.6293512896441</v>
      </c>
      <c r="X63" s="6">
        <v>64.911053275892897</v>
      </c>
      <c r="Y63" s="6">
        <v>9.6146942894458078</v>
      </c>
      <c r="Z63" s="6">
        <v>22.149938407364676</v>
      </c>
      <c r="AA63" s="6">
        <v>674360.32502143667</v>
      </c>
      <c r="AB63" s="6">
        <v>0</v>
      </c>
      <c r="AC63" s="6">
        <v>448557.41669182619</v>
      </c>
      <c r="AD63" s="6">
        <v>0</v>
      </c>
      <c r="AE63" s="6">
        <v>0</v>
      </c>
      <c r="AF63" s="6">
        <v>0</v>
      </c>
      <c r="AG63" s="6">
        <v>0</v>
      </c>
      <c r="AH63" s="6">
        <v>437937.91926817247</v>
      </c>
      <c r="AI63" s="6">
        <v>1139424.6325164479</v>
      </c>
      <c r="AJ63" s="6">
        <v>777680.72452739067</v>
      </c>
      <c r="AK63" s="6">
        <v>3477961.0180252739</v>
      </c>
      <c r="AL63" s="6">
        <v>0</v>
      </c>
      <c r="AM63" s="6">
        <v>62474735.640493736</v>
      </c>
      <c r="AN63" s="6">
        <v>62474735.640493736</v>
      </c>
      <c r="AO63" s="6">
        <v>1478867.3190221859</v>
      </c>
      <c r="AP63" s="6">
        <v>0</v>
      </c>
      <c r="AQ63" s="6">
        <v>0</v>
      </c>
      <c r="AR63" s="6">
        <v>65952696.658519007</v>
      </c>
      <c r="AS63" s="6">
        <v>129906299.61803493</v>
      </c>
      <c r="AT63" s="3">
        <f t="shared" si="5"/>
        <v>100</v>
      </c>
      <c r="AU63" s="2">
        <f t="shared" si="6"/>
        <v>0.68174216624010497</v>
      </c>
      <c r="AV63" s="3">
        <f t="shared" si="7"/>
        <v>96741.407418374234</v>
      </c>
      <c r="AW63" s="3">
        <f t="shared" si="8"/>
        <v>190550.48382071589</v>
      </c>
      <c r="AX63" s="3">
        <f t="shared" si="9"/>
        <v>1972.2044426613534</v>
      </c>
      <c r="AY63" s="3">
        <f t="shared" si="10"/>
        <v>3884.6293512896441</v>
      </c>
    </row>
    <row r="64" spans="1:51" x14ac:dyDescent="0.25">
      <c r="A64" s="6">
        <v>30</v>
      </c>
      <c r="B64" s="6">
        <v>7000</v>
      </c>
      <c r="C64" s="6">
        <v>3000</v>
      </c>
      <c r="D64" s="6">
        <v>3.5000000000000003E-2</v>
      </c>
      <c r="E64" s="6">
        <v>15</v>
      </c>
      <c r="F64" s="6">
        <v>15</v>
      </c>
      <c r="G64" s="6">
        <v>7</v>
      </c>
      <c r="H64" s="6">
        <v>1E-13</v>
      </c>
      <c r="I64" s="6">
        <v>-1</v>
      </c>
      <c r="J64" s="6" t="s">
        <v>42</v>
      </c>
      <c r="K64" s="6" t="s">
        <v>53</v>
      </c>
      <c r="L64" s="6" t="s">
        <v>23</v>
      </c>
      <c r="M64" s="6" t="s">
        <v>41</v>
      </c>
      <c r="N64" s="6" t="s">
        <v>54</v>
      </c>
      <c r="O64" s="6" t="s">
        <v>13</v>
      </c>
      <c r="P64" s="6">
        <v>61.680808600000091</v>
      </c>
      <c r="Q64" s="6">
        <v>3.0062720015731679</v>
      </c>
      <c r="R64" s="6">
        <v>0.90206005347384488</v>
      </c>
      <c r="S64" s="6">
        <v>1</v>
      </c>
      <c r="T64" s="6">
        <v>90651.379721320598</v>
      </c>
      <c r="U64" s="6">
        <v>178267.83045497493</v>
      </c>
      <c r="V64" s="6">
        <v>1848.0509906848147</v>
      </c>
      <c r="W64" s="6">
        <v>3634.2308489107872</v>
      </c>
      <c r="X64" s="6">
        <v>68.703629949854687</v>
      </c>
      <c r="Y64" s="6">
        <v>10.378456035251462</v>
      </c>
      <c r="Z64" s="6">
        <v>22.337212768003077</v>
      </c>
      <c r="AA64" s="6">
        <v>818345.79944614857</v>
      </c>
      <c r="AB64" s="6">
        <v>0</v>
      </c>
      <c r="AC64" s="6">
        <v>543039.50136541959</v>
      </c>
      <c r="AD64" s="6">
        <v>0</v>
      </c>
      <c r="AE64" s="6">
        <v>0</v>
      </c>
      <c r="AF64" s="6">
        <v>0</v>
      </c>
      <c r="AG64" s="6">
        <v>0</v>
      </c>
      <c r="AH64" s="6">
        <v>530940.2673165116</v>
      </c>
      <c r="AI64" s="6">
        <v>1381397.6647334986</v>
      </c>
      <c r="AJ64" s="6">
        <v>942832.2910641348</v>
      </c>
      <c r="AK64" s="6">
        <v>4216555.5239257133</v>
      </c>
      <c r="AL64" s="6">
        <v>0</v>
      </c>
      <c r="AM64" s="6">
        <v>77556432.914966568</v>
      </c>
      <c r="AN64" s="6">
        <v>77556432.914966568</v>
      </c>
      <c r="AO64" s="6">
        <v>1478867.3190221859</v>
      </c>
      <c r="AP64" s="6">
        <v>0</v>
      </c>
      <c r="AQ64" s="6">
        <v>0</v>
      </c>
      <c r="AR64" s="6">
        <v>81772988.438892275</v>
      </c>
      <c r="AS64" s="6">
        <v>160808288.67288101</v>
      </c>
      <c r="AT64" s="3">
        <f t="shared" si="5"/>
        <v>100</v>
      </c>
      <c r="AU64" s="2">
        <f t="shared" si="6"/>
        <v>0.90206005347384488</v>
      </c>
      <c r="AV64" s="3">
        <f t="shared" si="7"/>
        <v>90651.379721320598</v>
      </c>
      <c r="AW64" s="3">
        <f t="shared" si="8"/>
        <v>178267.83045497493</v>
      </c>
      <c r="AX64" s="3">
        <f t="shared" si="9"/>
        <v>1848.0509906848147</v>
      </c>
      <c r="AY64" s="3">
        <f t="shared" si="10"/>
        <v>3634.2308489107872</v>
      </c>
    </row>
    <row r="65" spans="1:51" x14ac:dyDescent="0.25">
      <c r="A65" s="6">
        <v>30</v>
      </c>
      <c r="B65" s="6">
        <v>7000</v>
      </c>
      <c r="C65" s="6">
        <v>4000</v>
      </c>
      <c r="D65" s="6">
        <v>3.5000000000000003E-2</v>
      </c>
      <c r="E65" s="6">
        <v>15</v>
      </c>
      <c r="F65" s="6">
        <v>15</v>
      </c>
      <c r="G65" s="6">
        <v>7</v>
      </c>
      <c r="H65" s="6">
        <v>1E-13</v>
      </c>
      <c r="I65" s="6">
        <v>-1</v>
      </c>
      <c r="J65" s="6" t="s">
        <v>42</v>
      </c>
      <c r="K65" s="6" t="s">
        <v>53</v>
      </c>
      <c r="L65" s="6" t="s">
        <v>23</v>
      </c>
      <c r="M65" s="6" t="s">
        <v>41</v>
      </c>
      <c r="N65" s="6" t="s">
        <v>54</v>
      </c>
      <c r="O65" s="6" t="s">
        <v>13</v>
      </c>
      <c r="P65" s="6">
        <v>71.273418600000227</v>
      </c>
      <c r="Q65" s="6">
        <v>3.3086517264781552</v>
      </c>
      <c r="R65" s="6">
        <v>1.1229064048250175</v>
      </c>
      <c r="S65" s="6">
        <v>1</v>
      </c>
      <c r="T65" s="6">
        <v>87393.261725247154</v>
      </c>
      <c r="U65" s="6">
        <v>171730.66169711095</v>
      </c>
      <c r="V65" s="6">
        <v>1781.6298484041154</v>
      </c>
      <c r="W65" s="6">
        <v>3500.9618216065828</v>
      </c>
      <c r="X65" s="6">
        <v>71.684413500281408</v>
      </c>
      <c r="Y65" s="6">
        <v>10.950169663065802</v>
      </c>
      <c r="Z65" s="6">
        <v>25.656822060378811</v>
      </c>
      <c r="AA65" s="6">
        <v>952685.47705003526</v>
      </c>
      <c r="AB65" s="6">
        <v>0</v>
      </c>
      <c r="AC65" s="6">
        <v>632691.34006180754</v>
      </c>
      <c r="AD65" s="6">
        <v>0</v>
      </c>
      <c r="AE65" s="6">
        <v>0</v>
      </c>
      <c r="AF65" s="6">
        <v>0</v>
      </c>
      <c r="AG65" s="6">
        <v>0</v>
      </c>
      <c r="AH65" s="6">
        <v>618296.95867361873</v>
      </c>
      <c r="AI65" s="6">
        <v>1608681.8563233875</v>
      </c>
      <c r="AJ65" s="6">
        <v>1097958.4220473482</v>
      </c>
      <c r="AK65" s="6">
        <v>4910314.0541561972</v>
      </c>
      <c r="AL65" s="6">
        <v>0</v>
      </c>
      <c r="AM65" s="6">
        <v>93224139.275672898</v>
      </c>
      <c r="AN65" s="6">
        <v>93224139.275672898</v>
      </c>
      <c r="AO65" s="6">
        <v>1478867.3190221859</v>
      </c>
      <c r="AP65" s="6">
        <v>0</v>
      </c>
      <c r="AQ65" s="6">
        <v>0</v>
      </c>
      <c r="AR65" s="6">
        <v>98134453.329829097</v>
      </c>
      <c r="AS65" s="6">
        <v>192837459.92452419</v>
      </c>
      <c r="AT65" s="3">
        <f t="shared" si="5"/>
        <v>100</v>
      </c>
      <c r="AU65" s="2">
        <f t="shared" si="6"/>
        <v>1.1229064048250175</v>
      </c>
      <c r="AV65" s="3">
        <f t="shared" si="7"/>
        <v>87393.261725247154</v>
      </c>
      <c r="AW65" s="3">
        <f t="shared" si="8"/>
        <v>171730.66169711095</v>
      </c>
      <c r="AX65" s="3">
        <f t="shared" si="9"/>
        <v>1781.6298484041154</v>
      </c>
      <c r="AY65" s="3">
        <f t="shared" si="10"/>
        <v>3500.9618216065828</v>
      </c>
    </row>
    <row r="66" spans="1:51" x14ac:dyDescent="0.25">
      <c r="A66" s="6">
        <v>30</v>
      </c>
      <c r="B66" s="6">
        <v>7000</v>
      </c>
      <c r="C66" s="6">
        <v>5000</v>
      </c>
      <c r="D66" s="6">
        <v>3.5000000000000003E-2</v>
      </c>
      <c r="E66" s="6">
        <v>15</v>
      </c>
      <c r="F66" s="6">
        <v>15</v>
      </c>
      <c r="G66" s="6">
        <v>7</v>
      </c>
      <c r="H66" s="6">
        <v>1E-13</v>
      </c>
      <c r="I66" s="6">
        <v>-1</v>
      </c>
      <c r="J66" s="6" t="s">
        <v>42</v>
      </c>
      <c r="K66" s="6" t="s">
        <v>53</v>
      </c>
      <c r="L66" s="6" t="s">
        <v>23</v>
      </c>
      <c r="M66" s="6" t="s">
        <v>41</v>
      </c>
      <c r="N66" s="6" t="s">
        <v>54</v>
      </c>
      <c r="O66" s="6" t="s">
        <v>13</v>
      </c>
      <c r="P66" s="6">
        <v>80.530684300000217</v>
      </c>
      <c r="Q66" s="6">
        <v>3.6144956644338708</v>
      </c>
      <c r="R66" s="6">
        <v>1.3438572054776345</v>
      </c>
      <c r="S66" s="6">
        <v>1</v>
      </c>
      <c r="T66" s="6">
        <v>85609.475004261287</v>
      </c>
      <c r="U66" s="6">
        <v>168175.33214248205</v>
      </c>
      <c r="V66" s="6">
        <v>1745.2649433467132</v>
      </c>
      <c r="W66" s="6">
        <v>3428.4816196963457</v>
      </c>
      <c r="X66" s="6">
        <v>74.13889848364181</v>
      </c>
      <c r="Y66" s="6">
        <v>11.401724831693169</v>
      </c>
      <c r="Z66" s="6">
        <v>26.443253052591096</v>
      </c>
      <c r="AA66" s="6">
        <v>1079582.6901384043</v>
      </c>
      <c r="AB66" s="6">
        <v>0</v>
      </c>
      <c r="AC66" s="6">
        <v>718479.67034161964</v>
      </c>
      <c r="AD66" s="6">
        <v>0</v>
      </c>
      <c r="AE66" s="6">
        <v>0</v>
      </c>
      <c r="AF66" s="6">
        <v>0</v>
      </c>
      <c r="AG66" s="6">
        <v>0</v>
      </c>
      <c r="AH66" s="6">
        <v>701244.32058720896</v>
      </c>
      <c r="AI66" s="6">
        <v>1824493.8771790806</v>
      </c>
      <c r="AJ66" s="6">
        <v>1245254.5607749382</v>
      </c>
      <c r="AK66" s="6">
        <v>5569055.1190212518</v>
      </c>
      <c r="AL66" s="6">
        <v>0</v>
      </c>
      <c r="AM66" s="6">
        <v>109477854.72261272</v>
      </c>
      <c r="AN66" s="6">
        <v>109477854.72261272</v>
      </c>
      <c r="AO66" s="6">
        <v>1478867.3190221859</v>
      </c>
      <c r="AP66" s="6">
        <v>0</v>
      </c>
      <c r="AQ66" s="6">
        <v>0</v>
      </c>
      <c r="AR66" s="6">
        <v>115046909.84163398</v>
      </c>
      <c r="AS66" s="6">
        <v>226003631.88326889</v>
      </c>
      <c r="AT66" s="3">
        <f t="shared" si="5"/>
        <v>100</v>
      </c>
      <c r="AU66" s="2">
        <f t="shared" si="6"/>
        <v>1.3438572054776345</v>
      </c>
      <c r="AV66" s="3">
        <f t="shared" si="7"/>
        <v>85609.475004261287</v>
      </c>
      <c r="AW66" s="3">
        <f t="shared" si="8"/>
        <v>168175.33214248205</v>
      </c>
      <c r="AX66" s="3">
        <f t="shared" si="9"/>
        <v>1745.2649433467132</v>
      </c>
      <c r="AY66" s="3">
        <f t="shared" si="10"/>
        <v>3428.4816196963457</v>
      </c>
    </row>
    <row r="67" spans="1:51" x14ac:dyDescent="0.25">
      <c r="A67" s="6">
        <v>30</v>
      </c>
      <c r="B67" s="6">
        <v>7000</v>
      </c>
      <c r="C67" s="6">
        <v>6000</v>
      </c>
      <c r="D67" s="6">
        <v>3.5000000000000003E-2</v>
      </c>
      <c r="E67" s="6">
        <v>15</v>
      </c>
      <c r="F67" s="6">
        <v>15</v>
      </c>
      <c r="G67" s="6">
        <v>7</v>
      </c>
      <c r="H67" s="6">
        <v>1E-13</v>
      </c>
      <c r="I67" s="6">
        <v>-1</v>
      </c>
      <c r="J67" s="6" t="s">
        <v>42</v>
      </c>
      <c r="K67" s="6" t="s">
        <v>53</v>
      </c>
      <c r="L67" s="6" t="s">
        <v>23</v>
      </c>
      <c r="M67" s="6" t="s">
        <v>41</v>
      </c>
      <c r="N67" s="6" t="s">
        <v>54</v>
      </c>
      <c r="O67" s="6" t="s">
        <v>13</v>
      </c>
      <c r="P67" s="6">
        <v>89.48551430000019</v>
      </c>
      <c r="Q67" s="6">
        <v>3.9217759734687734</v>
      </c>
      <c r="R67" s="6">
        <v>1.5646398698882897</v>
      </c>
      <c r="S67" s="6">
        <v>1</v>
      </c>
      <c r="T67" s="6">
        <v>84694.675174397838</v>
      </c>
      <c r="U67" s="6">
        <v>166372.54177761337</v>
      </c>
      <c r="V67" s="6">
        <v>1726.6155114566011</v>
      </c>
      <c r="W67" s="6">
        <v>3391.7292996540618</v>
      </c>
      <c r="X67" s="6">
        <v>76.234779640400177</v>
      </c>
      <c r="Y67" s="6">
        <v>11.773241423543315</v>
      </c>
      <c r="Z67" s="6">
        <v>24.240806472935294</v>
      </c>
      <c r="AA67" s="6">
        <v>1200450.8556819453</v>
      </c>
      <c r="AB67" s="6">
        <v>0</v>
      </c>
      <c r="AC67" s="6">
        <v>801027.57970181759</v>
      </c>
      <c r="AD67" s="6">
        <v>0</v>
      </c>
      <c r="AE67" s="6">
        <v>0</v>
      </c>
      <c r="AF67" s="6">
        <v>0</v>
      </c>
      <c r="AG67" s="6">
        <v>0</v>
      </c>
      <c r="AH67" s="6">
        <v>780576.58979966748</v>
      </c>
      <c r="AI67" s="6">
        <v>2030900.1683839052</v>
      </c>
      <c r="AJ67" s="6">
        <v>1386131.0957473926</v>
      </c>
      <c r="AK67" s="6">
        <v>6199086.2893147282</v>
      </c>
      <c r="AL67" s="6">
        <v>0</v>
      </c>
      <c r="AM67" s="6">
        <v>126317579.25578608</v>
      </c>
      <c r="AN67" s="6">
        <v>126317579.25578608</v>
      </c>
      <c r="AO67" s="6">
        <v>1478867.3190221859</v>
      </c>
      <c r="AP67" s="6">
        <v>0</v>
      </c>
      <c r="AQ67" s="6">
        <v>0</v>
      </c>
      <c r="AR67" s="6">
        <v>132516665.54510081</v>
      </c>
      <c r="AS67" s="6">
        <v>260313112.11990905</v>
      </c>
      <c r="AT67" s="3">
        <f t="shared" si="5"/>
        <v>100</v>
      </c>
      <c r="AU67" s="2">
        <f t="shared" si="6"/>
        <v>1.5646398698882897</v>
      </c>
      <c r="AV67" s="3">
        <f t="shared" si="7"/>
        <v>84694.675174397838</v>
      </c>
      <c r="AW67" s="3">
        <f t="shared" si="8"/>
        <v>166372.54177761337</v>
      </c>
      <c r="AX67" s="3">
        <f t="shared" si="9"/>
        <v>1726.6155114566011</v>
      </c>
      <c r="AY67" s="3">
        <f t="shared" si="10"/>
        <v>3391.7292996540618</v>
      </c>
    </row>
    <row r="68" spans="1:51" x14ac:dyDescent="0.25">
      <c r="A68" s="6">
        <v>30</v>
      </c>
      <c r="B68" s="6">
        <v>7000</v>
      </c>
      <c r="C68" s="6">
        <v>7000</v>
      </c>
      <c r="D68" s="6">
        <v>3.5000000000000003E-2</v>
      </c>
      <c r="E68" s="6">
        <v>15</v>
      </c>
      <c r="F68" s="6">
        <v>15</v>
      </c>
      <c r="G68" s="6">
        <v>7</v>
      </c>
      <c r="H68" s="6">
        <v>1E-13</v>
      </c>
      <c r="I68" s="6">
        <v>-1</v>
      </c>
      <c r="J68" s="6" t="s">
        <v>42</v>
      </c>
      <c r="K68" s="6" t="s">
        <v>53</v>
      </c>
      <c r="L68" s="6" t="s">
        <v>23</v>
      </c>
      <c r="M68" s="6" t="s">
        <v>41</v>
      </c>
      <c r="N68" s="6" t="s">
        <v>54</v>
      </c>
      <c r="O68" s="6" t="s">
        <v>13</v>
      </c>
      <c r="P68" s="6">
        <v>98.160086700000235</v>
      </c>
      <c r="Q68" s="6">
        <v>4.2292751178066554</v>
      </c>
      <c r="R68" s="6">
        <v>1.7850662451332493</v>
      </c>
      <c r="S68" s="6">
        <v>1</v>
      </c>
      <c r="T68" s="6">
        <v>84337.559507216778</v>
      </c>
      <c r="U68" s="6">
        <v>165691.50398414835</v>
      </c>
      <c r="V68" s="6">
        <v>1719.3352255464263</v>
      </c>
      <c r="W68" s="6">
        <v>3377.8454230624866</v>
      </c>
      <c r="X68" s="6">
        <v>78.074607187467919</v>
      </c>
      <c r="Y68" s="6">
        <v>12.088469166822762</v>
      </c>
      <c r="Z68" s="6">
        <v>28.260347863186233</v>
      </c>
      <c r="AA68" s="6">
        <v>1316269.6201729826</v>
      </c>
      <c r="AB68" s="6">
        <v>0</v>
      </c>
      <c r="AC68" s="6">
        <v>880779.33896182338</v>
      </c>
      <c r="AD68" s="6">
        <v>0</v>
      </c>
      <c r="AE68" s="6">
        <v>0</v>
      </c>
      <c r="AF68" s="6">
        <v>0</v>
      </c>
      <c r="AG68" s="6">
        <v>0</v>
      </c>
      <c r="AH68" s="6">
        <v>856849.09406257421</v>
      </c>
      <c r="AI68" s="6">
        <v>2229345.5788340885</v>
      </c>
      <c r="AJ68" s="6">
        <v>1521574.166025063</v>
      </c>
      <c r="AK68" s="6">
        <v>6804817.7980565317</v>
      </c>
      <c r="AL68" s="6">
        <v>0</v>
      </c>
      <c r="AM68" s="6">
        <v>143743312.87519288</v>
      </c>
      <c r="AN68" s="6">
        <v>143743312.87519288</v>
      </c>
      <c r="AO68" s="6">
        <v>1478867.3190221859</v>
      </c>
      <c r="AP68" s="6">
        <v>0</v>
      </c>
      <c r="AQ68" s="6">
        <v>0</v>
      </c>
      <c r="AR68" s="6">
        <v>150548130.67324942</v>
      </c>
      <c r="AS68" s="6">
        <v>295770310.86746448</v>
      </c>
      <c r="AT68" s="3">
        <f t="shared" ref="AT68:AT81" si="11">H68*1000000000000000</f>
        <v>100</v>
      </c>
      <c r="AU68" s="2">
        <f t="shared" ref="AU68:AU81" si="12">S68*R68</f>
        <v>1.7850662451332493</v>
      </c>
      <c r="AV68" s="3">
        <f t="shared" ref="AV68:AV81" si="13">IF(ISNUMBER(T68)=TRUE,T68,"")</f>
        <v>84337.559507216778</v>
      </c>
      <c r="AW68" s="3">
        <f t="shared" ref="AW68:AW81" si="14">IF(ISNUMBER(U68)=TRUE,U68,"")</f>
        <v>165691.50398414835</v>
      </c>
      <c r="AX68" s="3">
        <f t="shared" ref="AX68:AX81" si="15">IF(ISNUMBER(V68)=TRUE,V68,"")</f>
        <v>1719.3352255464263</v>
      </c>
      <c r="AY68" s="3">
        <f t="shared" ref="AY68:AY81" si="16">IF(ISNUMBER(W68)=TRUE,W68,"")</f>
        <v>3377.8454230624866</v>
      </c>
    </row>
    <row r="69" spans="1:51" x14ac:dyDescent="0.25">
      <c r="A69" s="6">
        <v>30</v>
      </c>
      <c r="B69" s="6">
        <v>7000</v>
      </c>
      <c r="C69" s="6">
        <v>8000</v>
      </c>
      <c r="D69" s="6">
        <v>3.5000000000000003E-2</v>
      </c>
      <c r="E69" s="6">
        <v>15</v>
      </c>
      <c r="F69" s="6">
        <v>15</v>
      </c>
      <c r="G69" s="6">
        <v>7</v>
      </c>
      <c r="H69" s="6">
        <v>1E-13</v>
      </c>
      <c r="I69" s="6">
        <v>-1</v>
      </c>
      <c r="J69" s="6" t="s">
        <v>42</v>
      </c>
      <c r="K69" s="6" t="s">
        <v>53</v>
      </c>
      <c r="L69" s="6" t="s">
        <v>23</v>
      </c>
      <c r="M69" s="6" t="s">
        <v>41</v>
      </c>
      <c r="N69" s="6" t="s">
        <v>54</v>
      </c>
      <c r="O69" s="6" t="s">
        <v>13</v>
      </c>
      <c r="P69" s="6">
        <v>106.57407430000022</v>
      </c>
      <c r="Q69" s="6">
        <v>4.5362658545886028</v>
      </c>
      <c r="R69" s="6">
        <v>2.0049992207311735</v>
      </c>
      <c r="S69" s="6">
        <v>1</v>
      </c>
      <c r="T69" s="6">
        <v>84361.417690962626</v>
      </c>
      <c r="U69" s="6">
        <v>165774.87721356933</v>
      </c>
      <c r="V69" s="6">
        <v>1719.8216068926672</v>
      </c>
      <c r="W69" s="6">
        <v>3379.5450991148723</v>
      </c>
      <c r="X69" s="6">
        <v>79.723398321280186</v>
      </c>
      <c r="Y69" s="6">
        <v>12.362166791981403</v>
      </c>
      <c r="Z69" s="6">
        <v>26.670156415248535</v>
      </c>
      <c r="AA69" s="6">
        <v>1427755.7154889638</v>
      </c>
      <c r="AB69" s="6">
        <v>0</v>
      </c>
      <c r="AC69" s="6">
        <v>958074.47591800138</v>
      </c>
      <c r="AD69" s="6">
        <v>0</v>
      </c>
      <c r="AE69" s="6">
        <v>0</v>
      </c>
      <c r="AF69" s="6">
        <v>0</v>
      </c>
      <c r="AG69" s="6">
        <v>0</v>
      </c>
      <c r="AH69" s="6">
        <v>930473.77464871621</v>
      </c>
      <c r="AI69" s="6">
        <v>2420901.895220648</v>
      </c>
      <c r="AJ69" s="6">
        <v>1652315.2880475828</v>
      </c>
      <c r="AK69" s="6">
        <v>7389521.1493239123</v>
      </c>
      <c r="AL69" s="6">
        <v>0</v>
      </c>
      <c r="AM69" s="6">
        <v>161755055.5808332</v>
      </c>
      <c r="AN69" s="6">
        <v>161755055.5808332</v>
      </c>
      <c r="AO69" s="6">
        <v>1478867.3190221859</v>
      </c>
      <c r="AP69" s="6">
        <v>0</v>
      </c>
      <c r="AQ69" s="6">
        <v>0</v>
      </c>
      <c r="AR69" s="6">
        <v>169144576.73015711</v>
      </c>
      <c r="AS69" s="6">
        <v>332378499.63001251</v>
      </c>
      <c r="AT69" s="3">
        <f t="shared" si="11"/>
        <v>100</v>
      </c>
      <c r="AU69" s="2">
        <f t="shared" si="12"/>
        <v>2.0049992207311735</v>
      </c>
      <c r="AV69" s="3">
        <f t="shared" si="13"/>
        <v>84361.417690962626</v>
      </c>
      <c r="AW69" s="3">
        <f t="shared" si="14"/>
        <v>165774.87721356933</v>
      </c>
      <c r="AX69" s="3">
        <f t="shared" si="15"/>
        <v>1719.8216068926672</v>
      </c>
      <c r="AY69" s="3">
        <f t="shared" si="16"/>
        <v>3379.5450991148723</v>
      </c>
    </row>
    <row r="70" spans="1:51" x14ac:dyDescent="0.25">
      <c r="A70" s="6">
        <v>30</v>
      </c>
      <c r="B70" s="6">
        <v>7000</v>
      </c>
      <c r="C70" s="6">
        <v>9000</v>
      </c>
      <c r="D70" s="6">
        <v>3.5000000000000003E-2</v>
      </c>
      <c r="E70" s="6">
        <v>15</v>
      </c>
      <c r="F70" s="6">
        <v>15</v>
      </c>
      <c r="G70" s="6">
        <v>7</v>
      </c>
      <c r="H70" s="6">
        <v>1E-13</v>
      </c>
      <c r="I70" s="6">
        <v>-1</v>
      </c>
      <c r="J70" s="6" t="s">
        <v>42</v>
      </c>
      <c r="K70" s="6" t="s">
        <v>53</v>
      </c>
      <c r="L70" s="6" t="s">
        <v>23</v>
      </c>
      <c r="M70" s="6" t="s">
        <v>41</v>
      </c>
      <c r="N70" s="6" t="s">
        <v>54</v>
      </c>
      <c r="O70" s="6" t="s">
        <v>13</v>
      </c>
      <c r="P70" s="6">
        <v>114.77135240000021</v>
      </c>
      <c r="Q70" s="6">
        <v>4.8427085596021797</v>
      </c>
      <c r="R70" s="6">
        <v>2.2243359678914461</v>
      </c>
      <c r="S70" s="6">
        <v>1</v>
      </c>
      <c r="T70" s="6">
        <v>84658.415549889498</v>
      </c>
      <c r="U70" s="6">
        <v>166404.91307386567</v>
      </c>
      <c r="V70" s="6">
        <v>1725.8763099662267</v>
      </c>
      <c r="W70" s="6">
        <v>3392.3892323135829</v>
      </c>
      <c r="X70" s="6">
        <v>81.21302250923037</v>
      </c>
      <c r="Y70" s="6">
        <v>12.602113795181054</v>
      </c>
      <c r="Z70" s="6">
        <v>26.583820966733967</v>
      </c>
      <c r="AA70" s="6">
        <v>1535465.3326016492</v>
      </c>
      <c r="AB70" s="6">
        <v>0</v>
      </c>
      <c r="AC70" s="6">
        <v>1033246.2897248829</v>
      </c>
      <c r="AD70" s="6">
        <v>0</v>
      </c>
      <c r="AE70" s="6">
        <v>0</v>
      </c>
      <c r="AF70" s="6">
        <v>0</v>
      </c>
      <c r="AG70" s="6">
        <v>0</v>
      </c>
      <c r="AH70" s="6">
        <v>1001797.5327073475</v>
      </c>
      <c r="AI70" s="6">
        <v>2606471.6831747331</v>
      </c>
      <c r="AJ70" s="6">
        <v>1778970.481404081</v>
      </c>
      <c r="AK70" s="6">
        <v>7955951.319612694</v>
      </c>
      <c r="AL70" s="6">
        <v>0</v>
      </c>
      <c r="AM70" s="6">
        <v>180352807.37270701</v>
      </c>
      <c r="AN70" s="6">
        <v>180352807.37270701</v>
      </c>
      <c r="AO70" s="6">
        <v>1478867.3190221859</v>
      </c>
      <c r="AP70" s="6">
        <v>0</v>
      </c>
      <c r="AQ70" s="6">
        <v>0</v>
      </c>
      <c r="AR70" s="6">
        <v>188308758.69231969</v>
      </c>
      <c r="AS70" s="6">
        <v>370140433.38404888</v>
      </c>
      <c r="AT70" s="3">
        <f t="shared" si="11"/>
        <v>100</v>
      </c>
      <c r="AU70" s="2">
        <f t="shared" si="12"/>
        <v>2.2243359678914461</v>
      </c>
      <c r="AV70" s="3">
        <f t="shared" si="13"/>
        <v>84658.415549889498</v>
      </c>
      <c r="AW70" s="3">
        <f t="shared" si="14"/>
        <v>166404.91307386567</v>
      </c>
      <c r="AX70" s="3">
        <f t="shared" si="15"/>
        <v>1725.8763099662267</v>
      </c>
      <c r="AY70" s="3">
        <f t="shared" si="16"/>
        <v>3392.3892323135829</v>
      </c>
    </row>
    <row r="71" spans="1:51" x14ac:dyDescent="0.25">
      <c r="A71" s="6">
        <v>30</v>
      </c>
      <c r="B71" s="6">
        <v>7000</v>
      </c>
      <c r="C71" s="6">
        <v>10000</v>
      </c>
      <c r="D71" s="6">
        <v>3.5000000000000003E-2</v>
      </c>
      <c r="E71" s="6">
        <v>15</v>
      </c>
      <c r="F71" s="6">
        <v>15</v>
      </c>
      <c r="G71" s="6">
        <v>7</v>
      </c>
      <c r="H71" s="6">
        <v>1E-13</v>
      </c>
      <c r="I71" s="6">
        <v>-1</v>
      </c>
      <c r="J71" s="6" t="s">
        <v>42</v>
      </c>
      <c r="K71" s="6" t="s">
        <v>53</v>
      </c>
      <c r="L71" s="6" t="s">
        <v>23</v>
      </c>
      <c r="M71" s="6" t="s">
        <v>41</v>
      </c>
      <c r="N71" s="6" t="s">
        <v>54</v>
      </c>
      <c r="O71" s="6" t="s">
        <v>13</v>
      </c>
      <c r="P71" s="6">
        <v>122.72969670000023</v>
      </c>
      <c r="Q71" s="6">
        <v>5.1477139048474339</v>
      </c>
      <c r="R71" s="6">
        <v>2.442992496535314</v>
      </c>
      <c r="S71" s="6">
        <v>1</v>
      </c>
      <c r="T71" s="6">
        <v>85158.809213256623</v>
      </c>
      <c r="U71" s="6">
        <v>167441.27052041143</v>
      </c>
      <c r="V71" s="6">
        <v>1736.0775116264865</v>
      </c>
      <c r="W71" s="6">
        <v>3413.5167806386094</v>
      </c>
      <c r="X71" s="6">
        <v>82.591012025756427</v>
      </c>
      <c r="Y71" s="6">
        <v>12.817879453625306</v>
      </c>
      <c r="Z71" s="6">
        <v>29.153765262955485</v>
      </c>
      <c r="AA71" s="6">
        <v>1639809.6003278415</v>
      </c>
      <c r="AB71" s="6">
        <v>0</v>
      </c>
      <c r="AC71" s="6">
        <v>1106418.1128481082</v>
      </c>
      <c r="AD71" s="6">
        <v>0</v>
      </c>
      <c r="AE71" s="6">
        <v>0</v>
      </c>
      <c r="AF71" s="6">
        <v>0</v>
      </c>
      <c r="AG71" s="6">
        <v>0</v>
      </c>
      <c r="AH71" s="6">
        <v>1071028.8081386201</v>
      </c>
      <c r="AI71" s="6">
        <v>2786597.2605596371</v>
      </c>
      <c r="AJ71" s="6">
        <v>1901909.8891797727</v>
      </c>
      <c r="AK71" s="6">
        <v>8505763.6710539795</v>
      </c>
      <c r="AL71" s="6">
        <v>0</v>
      </c>
      <c r="AM71" s="6">
        <v>199536568.25081432</v>
      </c>
      <c r="AN71" s="6">
        <v>199536568.25081432</v>
      </c>
      <c r="AO71" s="6">
        <v>1478867.3190221859</v>
      </c>
      <c r="AP71" s="6">
        <v>0</v>
      </c>
      <c r="AQ71" s="6">
        <v>0</v>
      </c>
      <c r="AR71" s="6">
        <v>208042331.92186829</v>
      </c>
      <c r="AS71" s="6">
        <v>409057767.49170482</v>
      </c>
      <c r="AT71" s="3">
        <f t="shared" si="11"/>
        <v>100</v>
      </c>
      <c r="AU71" s="2">
        <f t="shared" si="12"/>
        <v>2.442992496535314</v>
      </c>
      <c r="AV71" s="3">
        <f t="shared" si="13"/>
        <v>85158.809213256623</v>
      </c>
      <c r="AW71" s="3">
        <f t="shared" si="14"/>
        <v>167441.27052041143</v>
      </c>
      <c r="AX71" s="3">
        <f t="shared" si="15"/>
        <v>1736.0775116264865</v>
      </c>
      <c r="AY71" s="3">
        <f t="shared" si="16"/>
        <v>3413.5167806386094</v>
      </c>
    </row>
    <row r="72" spans="1:51" x14ac:dyDescent="0.25">
      <c r="A72" s="6">
        <v>30</v>
      </c>
      <c r="B72" s="6">
        <v>8000</v>
      </c>
      <c r="C72" s="6">
        <v>1000</v>
      </c>
      <c r="D72" s="6">
        <v>3.5000000000000003E-2</v>
      </c>
      <c r="E72" s="6">
        <v>15</v>
      </c>
      <c r="F72" s="6">
        <v>15</v>
      </c>
      <c r="G72" s="6">
        <v>7</v>
      </c>
      <c r="H72" s="6">
        <v>1E-13</v>
      </c>
      <c r="I72" s="6">
        <v>-1</v>
      </c>
      <c r="J72" s="6" t="s">
        <v>42</v>
      </c>
      <c r="K72" s="6" t="s">
        <v>53</v>
      </c>
      <c r="L72" s="6" t="s">
        <v>23</v>
      </c>
      <c r="M72" s="6" t="s">
        <v>41</v>
      </c>
      <c r="N72" s="6" t="s">
        <v>54</v>
      </c>
      <c r="O72" s="6" t="s">
        <v>13</v>
      </c>
      <c r="P72" s="6">
        <v>47.593522400000026</v>
      </c>
      <c r="Q72" s="6">
        <v>3.2132090585861977</v>
      </c>
      <c r="R72" s="6">
        <v>0.64403687495596862</v>
      </c>
      <c r="S72" s="6">
        <v>1</v>
      </c>
      <c r="T72" s="6">
        <v>92459.306962137503</v>
      </c>
      <c r="U72" s="6">
        <v>182099.01085370715</v>
      </c>
      <c r="V72" s="6">
        <v>1884.9080328914426</v>
      </c>
      <c r="W72" s="6">
        <v>3712.334643393951</v>
      </c>
      <c r="X72" s="6">
        <v>65.530850960370472</v>
      </c>
      <c r="Y72" s="6">
        <v>9.9086477458146742</v>
      </c>
      <c r="Z72" s="6">
        <v>18.61460286270551</v>
      </c>
      <c r="AA72" s="6">
        <v>645903.34214659629</v>
      </c>
      <c r="AB72" s="6">
        <v>0</v>
      </c>
      <c r="AC72" s="6">
        <v>417876.41073090775</v>
      </c>
      <c r="AD72" s="6">
        <v>0</v>
      </c>
      <c r="AE72" s="6">
        <v>0</v>
      </c>
      <c r="AF72" s="6">
        <v>0</v>
      </c>
      <c r="AG72" s="6">
        <v>0</v>
      </c>
      <c r="AH72" s="6">
        <v>414874.10362222651</v>
      </c>
      <c r="AI72" s="6">
        <v>1079417.3152448037</v>
      </c>
      <c r="AJ72" s="6">
        <v>736724.49746242585</v>
      </c>
      <c r="AK72" s="6">
        <v>3294795.6692069601</v>
      </c>
      <c r="AL72" s="6">
        <v>0</v>
      </c>
      <c r="AM72" s="6">
        <v>56252407.447282709</v>
      </c>
      <c r="AN72" s="6">
        <v>56252407.447282709</v>
      </c>
      <c r="AO72" s="6">
        <v>1478867.3190221859</v>
      </c>
      <c r="AP72" s="6">
        <v>0</v>
      </c>
      <c r="AQ72" s="6">
        <v>0</v>
      </c>
      <c r="AR72" s="6">
        <v>59547203.116489671</v>
      </c>
      <c r="AS72" s="6">
        <v>117278477.88279456</v>
      </c>
      <c r="AT72" s="3">
        <f t="shared" si="11"/>
        <v>100</v>
      </c>
      <c r="AU72" s="2">
        <f t="shared" si="12"/>
        <v>0.64403687495596862</v>
      </c>
      <c r="AV72" s="3">
        <f t="shared" si="13"/>
        <v>92459.306962137503</v>
      </c>
      <c r="AW72" s="3">
        <f t="shared" si="14"/>
        <v>182099.01085370715</v>
      </c>
      <c r="AX72" s="3">
        <f t="shared" si="15"/>
        <v>1884.9080328914426</v>
      </c>
      <c r="AY72" s="3">
        <f t="shared" si="16"/>
        <v>3712.334643393951</v>
      </c>
    </row>
    <row r="73" spans="1:51" x14ac:dyDescent="0.25">
      <c r="A73" s="6">
        <v>30</v>
      </c>
      <c r="B73" s="6">
        <v>8000</v>
      </c>
      <c r="C73" s="6">
        <v>2000</v>
      </c>
      <c r="D73" s="6">
        <v>3.5000000000000003E-2</v>
      </c>
      <c r="E73" s="6">
        <v>15</v>
      </c>
      <c r="F73" s="6">
        <v>15</v>
      </c>
      <c r="G73" s="6">
        <v>7</v>
      </c>
      <c r="H73" s="6">
        <v>1E-13</v>
      </c>
      <c r="I73" s="6">
        <v>-1</v>
      </c>
      <c r="J73" s="6" t="s">
        <v>42</v>
      </c>
      <c r="K73" s="6" t="s">
        <v>53</v>
      </c>
      <c r="L73" s="6" t="s">
        <v>23</v>
      </c>
      <c r="M73" s="6" t="s">
        <v>41</v>
      </c>
      <c r="N73" s="6" t="s">
        <v>54</v>
      </c>
      <c r="O73" s="6" t="s">
        <v>13</v>
      </c>
      <c r="P73" s="6">
        <v>58.616560000000106</v>
      </c>
      <c r="Q73" s="6">
        <v>3.5361120055492368</v>
      </c>
      <c r="R73" s="6">
        <v>0.9242722678884705</v>
      </c>
      <c r="S73" s="6">
        <v>1</v>
      </c>
      <c r="T73" s="6">
        <v>82359.245984747831</v>
      </c>
      <c r="U73" s="6">
        <v>161771.97281543977</v>
      </c>
      <c r="V73" s="6">
        <v>1679.0046285238191</v>
      </c>
      <c r="W73" s="6">
        <v>3297.9404786300929</v>
      </c>
      <c r="X73" s="6">
        <v>71.269437116360209</v>
      </c>
      <c r="Y73" s="6">
        <v>11.147994897940196</v>
      </c>
      <c r="Z73" s="6">
        <v>22.495715856648399</v>
      </c>
      <c r="AA73" s="6">
        <v>828114.63967126457</v>
      </c>
      <c r="AB73" s="6">
        <v>0</v>
      </c>
      <c r="AC73" s="6">
        <v>528652.9365834737</v>
      </c>
      <c r="AD73" s="6">
        <v>0</v>
      </c>
      <c r="AE73" s="6">
        <v>0</v>
      </c>
      <c r="AF73" s="6">
        <v>0</v>
      </c>
      <c r="AG73" s="6">
        <v>0</v>
      </c>
      <c r="AH73" s="6">
        <v>529139.35473934771</v>
      </c>
      <c r="AI73" s="6">
        <v>1376712.0596256834</v>
      </c>
      <c r="AJ73" s="6">
        <v>939634.26929849386</v>
      </c>
      <c r="AK73" s="6">
        <v>4202253.2599182632</v>
      </c>
      <c r="AL73" s="6">
        <v>0</v>
      </c>
      <c r="AM73" s="6">
        <v>71920113.807989031</v>
      </c>
      <c r="AN73" s="6">
        <v>71920113.807989031</v>
      </c>
      <c r="AO73" s="6">
        <v>1478867.3190221859</v>
      </c>
      <c r="AP73" s="6">
        <v>0</v>
      </c>
      <c r="AQ73" s="6">
        <v>0</v>
      </c>
      <c r="AR73" s="6">
        <v>76122367.067907289</v>
      </c>
      <c r="AS73" s="6">
        <v>149521348.19491851</v>
      </c>
      <c r="AT73" s="3">
        <f t="shared" si="11"/>
        <v>100</v>
      </c>
      <c r="AU73" s="2">
        <f t="shared" si="12"/>
        <v>0.9242722678884705</v>
      </c>
      <c r="AV73" s="3">
        <f t="shared" si="13"/>
        <v>82359.245984747831</v>
      </c>
      <c r="AW73" s="3">
        <f t="shared" si="14"/>
        <v>161771.97281543977</v>
      </c>
      <c r="AX73" s="3">
        <f t="shared" si="15"/>
        <v>1679.0046285238191</v>
      </c>
      <c r="AY73" s="3">
        <f t="shared" si="16"/>
        <v>3297.9404786300929</v>
      </c>
    </row>
    <row r="74" spans="1:51" x14ac:dyDescent="0.25">
      <c r="A74" s="6">
        <v>30</v>
      </c>
      <c r="B74" s="6">
        <v>8000</v>
      </c>
      <c r="C74" s="6">
        <v>3000</v>
      </c>
      <c r="D74" s="6">
        <v>3.5000000000000003E-2</v>
      </c>
      <c r="E74" s="6">
        <v>15</v>
      </c>
      <c r="F74" s="6">
        <v>15</v>
      </c>
      <c r="G74" s="6">
        <v>7</v>
      </c>
      <c r="H74" s="6">
        <v>1E-13</v>
      </c>
      <c r="I74" s="6">
        <v>-1</v>
      </c>
      <c r="J74" s="6" t="s">
        <v>42</v>
      </c>
      <c r="K74" s="6" t="s">
        <v>53</v>
      </c>
      <c r="L74" s="6" t="s">
        <v>23</v>
      </c>
      <c r="M74" s="6" t="s">
        <v>41</v>
      </c>
      <c r="N74" s="6" t="s">
        <v>54</v>
      </c>
      <c r="O74" s="6" t="s">
        <v>13</v>
      </c>
      <c r="P74" s="6">
        <v>69.023294300000188</v>
      </c>
      <c r="Q74" s="6">
        <v>3.8742602471939409</v>
      </c>
      <c r="R74" s="6">
        <v>1.2060989487126859</v>
      </c>
      <c r="S74" s="6">
        <v>1</v>
      </c>
      <c r="T74" s="6">
        <v>77288.246808511249</v>
      </c>
      <c r="U74" s="6">
        <v>151621.03407247551</v>
      </c>
      <c r="V74" s="6">
        <v>1575.6254512822204</v>
      </c>
      <c r="W74" s="6">
        <v>3090.9998621939612</v>
      </c>
      <c r="X74" s="6">
        <v>75.625125717594798</v>
      </c>
      <c r="Y74" s="6">
        <v>12.03224630343065</v>
      </c>
      <c r="Z74" s="6">
        <v>22.516563912123836</v>
      </c>
      <c r="AA74" s="6">
        <v>995673.7382615786</v>
      </c>
      <c r="AB74" s="6">
        <v>0</v>
      </c>
      <c r="AC74" s="6">
        <v>632686.29291673924</v>
      </c>
      <c r="AD74" s="6">
        <v>0</v>
      </c>
      <c r="AE74" s="6">
        <v>0</v>
      </c>
      <c r="AF74" s="6">
        <v>0</v>
      </c>
      <c r="AG74" s="6">
        <v>0</v>
      </c>
      <c r="AH74" s="6">
        <v>635060.41215954395</v>
      </c>
      <c r="AI74" s="6">
        <v>1652296.9236366395</v>
      </c>
      <c r="AJ74" s="6">
        <v>1127726.6016886565</v>
      </c>
      <c r="AK74" s="6">
        <v>5043443.9686631579</v>
      </c>
      <c r="AL74" s="6">
        <v>0</v>
      </c>
      <c r="AM74" s="6">
        <v>88173829.254928857</v>
      </c>
      <c r="AN74" s="6">
        <v>88173829.254928857</v>
      </c>
      <c r="AO74" s="6">
        <v>1478867.3190221859</v>
      </c>
      <c r="AP74" s="6">
        <v>0</v>
      </c>
      <c r="AQ74" s="6">
        <v>0</v>
      </c>
      <c r="AR74" s="6">
        <v>93217273.223592013</v>
      </c>
      <c r="AS74" s="6">
        <v>182869969.79754305</v>
      </c>
      <c r="AT74" s="3">
        <f t="shared" si="11"/>
        <v>100</v>
      </c>
      <c r="AU74" s="2">
        <f t="shared" si="12"/>
        <v>1.2060989487126859</v>
      </c>
      <c r="AV74" s="3">
        <f t="shared" si="13"/>
        <v>77288.246808511249</v>
      </c>
      <c r="AW74" s="3">
        <f t="shared" si="14"/>
        <v>151621.03407247551</v>
      </c>
      <c r="AX74" s="3">
        <f t="shared" si="15"/>
        <v>1575.6254512822204</v>
      </c>
      <c r="AY74" s="3">
        <f t="shared" si="16"/>
        <v>3090.9998621939612</v>
      </c>
    </row>
    <row r="75" spans="1:51" x14ac:dyDescent="0.25">
      <c r="A75" s="6">
        <v>30</v>
      </c>
      <c r="B75" s="6">
        <v>8000</v>
      </c>
      <c r="C75" s="6">
        <v>4000</v>
      </c>
      <c r="D75" s="6">
        <v>3.5000000000000003E-2</v>
      </c>
      <c r="E75" s="6">
        <v>15</v>
      </c>
      <c r="F75" s="6">
        <v>15</v>
      </c>
      <c r="G75" s="6">
        <v>7</v>
      </c>
      <c r="H75" s="6">
        <v>1E-13</v>
      </c>
      <c r="I75" s="6">
        <v>-1</v>
      </c>
      <c r="J75" s="6" t="s">
        <v>42</v>
      </c>
      <c r="K75" s="6" t="s">
        <v>53</v>
      </c>
      <c r="L75" s="6" t="s">
        <v>23</v>
      </c>
      <c r="M75" s="6" t="s">
        <v>41</v>
      </c>
      <c r="N75" s="6" t="s">
        <v>54</v>
      </c>
      <c r="O75" s="6" t="s">
        <v>13</v>
      </c>
      <c r="P75" s="6">
        <v>78.986170000000172</v>
      </c>
      <c r="Q75" s="6">
        <v>4.2207338686279323</v>
      </c>
      <c r="R75" s="6">
        <v>1.4886469804817384</v>
      </c>
      <c r="S75" s="6">
        <v>1</v>
      </c>
      <c r="T75" s="6">
        <v>74463.074775722096</v>
      </c>
      <c r="U75" s="6">
        <v>145999.45815162666</v>
      </c>
      <c r="V75" s="6">
        <v>1518.0304980658268</v>
      </c>
      <c r="W75" s="6">
        <v>2976.3964333032795</v>
      </c>
      <c r="X75" s="6">
        <v>79.119717820868729</v>
      </c>
      <c r="Y75" s="6">
        <v>12.706792020814333</v>
      </c>
      <c r="Z75" s="6">
        <v>24.050541414287089</v>
      </c>
      <c r="AA75" s="6">
        <v>1152558.8135573557</v>
      </c>
      <c r="AB75" s="6">
        <v>0</v>
      </c>
      <c r="AC75" s="6">
        <v>731587.07432292658</v>
      </c>
      <c r="AD75" s="6">
        <v>0</v>
      </c>
      <c r="AE75" s="6">
        <v>0</v>
      </c>
      <c r="AF75" s="6">
        <v>0</v>
      </c>
      <c r="AG75" s="6">
        <v>0</v>
      </c>
      <c r="AH75" s="6">
        <v>734816.89627331006</v>
      </c>
      <c r="AI75" s="6">
        <v>1911842.8324321234</v>
      </c>
      <c r="AJ75" s="6">
        <v>1304872.0175766861</v>
      </c>
      <c r="AK75" s="6">
        <v>5835677.6341624018</v>
      </c>
      <c r="AL75" s="6">
        <v>0</v>
      </c>
      <c r="AM75" s="6">
        <v>105013553.78810221</v>
      </c>
      <c r="AN75" s="6">
        <v>105013553.78810221</v>
      </c>
      <c r="AO75" s="6">
        <v>1478867.3190221859</v>
      </c>
      <c r="AP75" s="6">
        <v>0</v>
      </c>
      <c r="AQ75" s="6">
        <v>0</v>
      </c>
      <c r="AR75" s="6">
        <v>110849231.42226461</v>
      </c>
      <c r="AS75" s="6">
        <v>217341652.52938899</v>
      </c>
      <c r="AT75" s="3">
        <f t="shared" si="11"/>
        <v>100</v>
      </c>
      <c r="AU75" s="2">
        <f t="shared" si="12"/>
        <v>1.4886469804817384</v>
      </c>
      <c r="AV75" s="3">
        <f t="shared" si="13"/>
        <v>74463.074775722096</v>
      </c>
      <c r="AW75" s="3">
        <f t="shared" si="14"/>
        <v>145999.45815162666</v>
      </c>
      <c r="AX75" s="3">
        <f t="shared" si="15"/>
        <v>1518.0304980658268</v>
      </c>
      <c r="AY75" s="3">
        <f t="shared" si="16"/>
        <v>2976.3964333032795</v>
      </c>
    </row>
    <row r="76" spans="1:51" x14ac:dyDescent="0.25">
      <c r="A76" s="6">
        <v>30</v>
      </c>
      <c r="B76" s="6">
        <v>8000</v>
      </c>
      <c r="C76" s="6">
        <v>5000</v>
      </c>
      <c r="D76" s="6">
        <v>3.5000000000000003E-2</v>
      </c>
      <c r="E76" s="6">
        <v>15</v>
      </c>
      <c r="F76" s="6">
        <v>15</v>
      </c>
      <c r="G76" s="6">
        <v>7</v>
      </c>
      <c r="H76" s="6">
        <v>1E-13</v>
      </c>
      <c r="I76" s="6">
        <v>-1</v>
      </c>
      <c r="J76" s="6" t="s">
        <v>42</v>
      </c>
      <c r="K76" s="6" t="s">
        <v>53</v>
      </c>
      <c r="L76" s="6" t="s">
        <v>23</v>
      </c>
      <c r="M76" s="6" t="s">
        <v>41</v>
      </c>
      <c r="N76" s="6" t="s">
        <v>54</v>
      </c>
      <c r="O76" s="6" t="s">
        <v>13</v>
      </c>
      <c r="P76" s="6">
        <v>88.588696700000213</v>
      </c>
      <c r="Q76" s="6">
        <v>4.5717803462906916</v>
      </c>
      <c r="R76" s="6">
        <v>1.7713875540524677</v>
      </c>
      <c r="S76" s="6">
        <v>1</v>
      </c>
      <c r="T76" s="6">
        <v>72840.390091837398</v>
      </c>
      <c r="U76" s="6">
        <v>142795.8069304841</v>
      </c>
      <c r="V76" s="6">
        <v>1484.9498759413634</v>
      </c>
      <c r="W76" s="6">
        <v>2911.0856699013111</v>
      </c>
      <c r="X76" s="6">
        <v>82.036173920850359</v>
      </c>
      <c r="Y76" s="6">
        <v>13.245839206854717</v>
      </c>
      <c r="Z76" s="6">
        <v>24.832722214210172</v>
      </c>
      <c r="AA76" s="6">
        <v>1301108.8546861738</v>
      </c>
      <c r="AB76" s="6">
        <v>0</v>
      </c>
      <c r="AC76" s="6">
        <v>826347.88101620716</v>
      </c>
      <c r="AD76" s="6">
        <v>0</v>
      </c>
      <c r="AE76" s="6">
        <v>0</v>
      </c>
      <c r="AF76" s="6">
        <v>0</v>
      </c>
      <c r="AG76" s="6">
        <v>0</v>
      </c>
      <c r="AH76" s="6">
        <v>829708.1269239285</v>
      </c>
      <c r="AI76" s="6">
        <v>2158730.3497172063</v>
      </c>
      <c r="AJ76" s="6">
        <v>1473377.8211549325</v>
      </c>
      <c r="AK76" s="6">
        <v>6589273.0334984483</v>
      </c>
      <c r="AL76" s="6">
        <v>0</v>
      </c>
      <c r="AM76" s="6">
        <v>122439287.407509</v>
      </c>
      <c r="AN76" s="6">
        <v>122439287.407509</v>
      </c>
      <c r="AO76" s="6">
        <v>1478867.3190221859</v>
      </c>
      <c r="AP76" s="6">
        <v>0</v>
      </c>
      <c r="AQ76" s="6">
        <v>0</v>
      </c>
      <c r="AR76" s="6">
        <v>129028560.44100745</v>
      </c>
      <c r="AS76" s="6">
        <v>252946715.16753864</v>
      </c>
      <c r="AT76" s="3">
        <f t="shared" si="11"/>
        <v>100</v>
      </c>
      <c r="AU76" s="2">
        <f t="shared" si="12"/>
        <v>1.7713875540524677</v>
      </c>
      <c r="AV76" s="3">
        <f t="shared" si="13"/>
        <v>72840.390091837398</v>
      </c>
      <c r="AW76" s="3">
        <f t="shared" si="14"/>
        <v>142795.8069304841</v>
      </c>
      <c r="AX76" s="3">
        <f t="shared" si="15"/>
        <v>1484.9498759413634</v>
      </c>
      <c r="AY76" s="3">
        <f t="shared" si="16"/>
        <v>2911.0856699013111</v>
      </c>
    </row>
    <row r="77" spans="1:51" x14ac:dyDescent="0.25">
      <c r="A77" s="6">
        <v>30</v>
      </c>
      <c r="B77" s="6">
        <v>8000</v>
      </c>
      <c r="C77" s="6">
        <v>6000</v>
      </c>
      <c r="D77" s="6">
        <v>3.5000000000000003E-2</v>
      </c>
      <c r="E77" s="6">
        <v>15</v>
      </c>
      <c r="F77" s="6">
        <v>15</v>
      </c>
      <c r="G77" s="6">
        <v>7</v>
      </c>
      <c r="H77" s="6">
        <v>1E-13</v>
      </c>
      <c r="I77" s="6">
        <v>-1</v>
      </c>
      <c r="J77" s="6" t="s">
        <v>42</v>
      </c>
      <c r="K77" s="6" t="s">
        <v>53</v>
      </c>
      <c r="L77" s="6" t="s">
        <v>23</v>
      </c>
      <c r="M77" s="6" t="s">
        <v>41</v>
      </c>
      <c r="N77" s="6" t="s">
        <v>54</v>
      </c>
      <c r="O77" s="6" t="s">
        <v>13</v>
      </c>
      <c r="P77" s="6">
        <v>97.86280860000025</v>
      </c>
      <c r="Q77" s="6">
        <v>4.9248876741236121</v>
      </c>
      <c r="R77" s="6">
        <v>2.0539714416774526</v>
      </c>
      <c r="S77" s="6">
        <v>1</v>
      </c>
      <c r="T77" s="6">
        <v>71939.620459375132</v>
      </c>
      <c r="U77" s="6">
        <v>141039.84967982583</v>
      </c>
      <c r="V77" s="6">
        <v>1466.5864686025216</v>
      </c>
      <c r="W77" s="6">
        <v>2875.2881062386814</v>
      </c>
      <c r="X77" s="6">
        <v>84.552208471061775</v>
      </c>
      <c r="Y77" s="6">
        <v>13.693124123753835</v>
      </c>
      <c r="Z77" s="6">
        <v>29.327271115758101</v>
      </c>
      <c r="AA77" s="6">
        <v>1442847.3414383098</v>
      </c>
      <c r="AB77" s="6">
        <v>0</v>
      </c>
      <c r="AC77" s="6">
        <v>917597.35560625989</v>
      </c>
      <c r="AD77" s="6">
        <v>0</v>
      </c>
      <c r="AE77" s="6">
        <v>0</v>
      </c>
      <c r="AF77" s="6">
        <v>0</v>
      </c>
      <c r="AG77" s="6">
        <v>0</v>
      </c>
      <c r="AH77" s="6">
        <v>920573.43184738187</v>
      </c>
      <c r="AI77" s="6">
        <v>2395143.2340911254</v>
      </c>
      <c r="AJ77" s="6">
        <v>1634734.4725391259</v>
      </c>
      <c r="AK77" s="6">
        <v>7310895.8355222028</v>
      </c>
      <c r="AL77" s="6">
        <v>0</v>
      </c>
      <c r="AM77" s="6">
        <v>140451030.11314932</v>
      </c>
      <c r="AN77" s="6">
        <v>140451030.11314932</v>
      </c>
      <c r="AO77" s="6">
        <v>1478867.3190221859</v>
      </c>
      <c r="AP77" s="6">
        <v>0</v>
      </c>
      <c r="AQ77" s="6">
        <v>0</v>
      </c>
      <c r="AR77" s="6">
        <v>147761925.94867152</v>
      </c>
      <c r="AS77" s="6">
        <v>289691823.38084304</v>
      </c>
      <c r="AT77" s="3">
        <f t="shared" si="11"/>
        <v>100</v>
      </c>
      <c r="AU77" s="2">
        <f t="shared" si="12"/>
        <v>2.0539714416774526</v>
      </c>
      <c r="AV77" s="3">
        <f t="shared" si="13"/>
        <v>71939.620459375132</v>
      </c>
      <c r="AW77" s="3">
        <f t="shared" si="14"/>
        <v>141039.84967982583</v>
      </c>
      <c r="AX77" s="3">
        <f t="shared" si="15"/>
        <v>1466.5864686025216</v>
      </c>
      <c r="AY77" s="3">
        <f t="shared" si="16"/>
        <v>2875.2881062386814</v>
      </c>
    </row>
    <row r="78" spans="1:51" x14ac:dyDescent="0.25">
      <c r="A78" s="6">
        <v>30</v>
      </c>
      <c r="B78" s="6">
        <v>8000</v>
      </c>
      <c r="C78" s="6">
        <v>7000</v>
      </c>
      <c r="D78" s="6">
        <v>3.5000000000000003E-2</v>
      </c>
      <c r="E78" s="6">
        <v>15</v>
      </c>
      <c r="F78" s="6">
        <v>15</v>
      </c>
      <c r="G78" s="6">
        <v>7</v>
      </c>
      <c r="H78" s="6">
        <v>1E-13</v>
      </c>
      <c r="I78" s="6">
        <v>-1</v>
      </c>
      <c r="J78" s="6" t="s">
        <v>42</v>
      </c>
      <c r="K78" s="6" t="s">
        <v>53</v>
      </c>
      <c r="L78" s="6" t="s">
        <v>23</v>
      </c>
      <c r="M78" s="6" t="s">
        <v>41</v>
      </c>
      <c r="N78" s="6" t="s">
        <v>54</v>
      </c>
      <c r="O78" s="6" t="s">
        <v>13</v>
      </c>
      <c r="P78" s="6">
        <v>106.8519043000002</v>
      </c>
      <c r="Q78" s="6">
        <v>5.2789014108237202</v>
      </c>
      <c r="R78" s="6">
        <v>2.3361554984394832</v>
      </c>
      <c r="S78" s="6">
        <v>1</v>
      </c>
      <c r="T78" s="6">
        <v>71508.188354015452</v>
      </c>
      <c r="U78" s="6">
        <v>140222.64222118116</v>
      </c>
      <c r="V78" s="6">
        <v>1457.7911415796534</v>
      </c>
      <c r="W78" s="6">
        <v>2858.6282268393152</v>
      </c>
      <c r="X78" s="6">
        <v>86.767989611718164</v>
      </c>
      <c r="Y78" s="6">
        <v>14.073237565357074</v>
      </c>
      <c r="Z78" s="6">
        <v>25.071244051052783</v>
      </c>
      <c r="AA78" s="6">
        <v>1578853.1934560887</v>
      </c>
      <c r="AB78" s="6">
        <v>0</v>
      </c>
      <c r="AC78" s="6">
        <v>1005844.9086484006</v>
      </c>
      <c r="AD78" s="6">
        <v>0</v>
      </c>
      <c r="AE78" s="6">
        <v>0</v>
      </c>
      <c r="AF78" s="6">
        <v>0</v>
      </c>
      <c r="AG78" s="6">
        <v>0</v>
      </c>
      <c r="AH78" s="6">
        <v>1008032.2598207504</v>
      </c>
      <c r="AI78" s="6">
        <v>2622693.1642054254</v>
      </c>
      <c r="AJ78" s="6">
        <v>1790041.9755256316</v>
      </c>
      <c r="AK78" s="6">
        <v>8005465.5016562967</v>
      </c>
      <c r="AL78" s="6">
        <v>0</v>
      </c>
      <c r="AM78" s="6">
        <v>159048781.90502316</v>
      </c>
      <c r="AN78" s="6">
        <v>159048781.90502316</v>
      </c>
      <c r="AO78" s="6">
        <v>1478867.3190221859</v>
      </c>
      <c r="AP78" s="6">
        <v>0</v>
      </c>
      <c r="AQ78" s="6">
        <v>0</v>
      </c>
      <c r="AR78" s="6">
        <v>167054247.40667945</v>
      </c>
      <c r="AS78" s="6">
        <v>327581896.63072479</v>
      </c>
      <c r="AT78" s="3">
        <f t="shared" si="11"/>
        <v>100</v>
      </c>
      <c r="AU78" s="2">
        <f t="shared" si="12"/>
        <v>2.3361554984394832</v>
      </c>
      <c r="AV78" s="3">
        <f t="shared" si="13"/>
        <v>71508.188354015452</v>
      </c>
      <c r="AW78" s="3">
        <f t="shared" si="14"/>
        <v>140222.64222118116</v>
      </c>
      <c r="AX78" s="3">
        <f t="shared" si="15"/>
        <v>1457.7911415796534</v>
      </c>
      <c r="AY78" s="3">
        <f t="shared" si="16"/>
        <v>2858.6282268393152</v>
      </c>
    </row>
    <row r="79" spans="1:51" x14ac:dyDescent="0.25">
      <c r="A79" s="6">
        <v>30</v>
      </c>
      <c r="B79" s="6">
        <v>8000</v>
      </c>
      <c r="C79" s="6">
        <v>8000</v>
      </c>
      <c r="D79" s="6">
        <v>3.5000000000000003E-2</v>
      </c>
      <c r="E79" s="6">
        <v>15</v>
      </c>
      <c r="F79" s="6">
        <v>15</v>
      </c>
      <c r="G79" s="6">
        <v>7</v>
      </c>
      <c r="H79" s="6">
        <v>1E-13</v>
      </c>
      <c r="I79" s="6">
        <v>-1</v>
      </c>
      <c r="J79" s="6" t="s">
        <v>42</v>
      </c>
      <c r="K79" s="6" t="s">
        <v>53</v>
      </c>
      <c r="L79" s="6" t="s">
        <v>23</v>
      </c>
      <c r="M79" s="6" t="s">
        <v>41</v>
      </c>
      <c r="N79" s="6" t="s">
        <v>54</v>
      </c>
      <c r="O79" s="6" t="s">
        <v>13</v>
      </c>
      <c r="P79" s="6">
        <v>115.57490430000024</v>
      </c>
      <c r="Q79" s="6">
        <v>5.632843080582707</v>
      </c>
      <c r="R79" s="6">
        <v>2.6177602405542961</v>
      </c>
      <c r="S79" s="6">
        <v>1</v>
      </c>
      <c r="T79" s="6">
        <v>71400.373561550135</v>
      </c>
      <c r="U79" s="6">
        <v>140051.20235712378</v>
      </c>
      <c r="V79" s="6">
        <v>1455.5931912049484</v>
      </c>
      <c r="W79" s="6">
        <v>2855.1331933209276</v>
      </c>
      <c r="X79" s="6">
        <v>88.757337626738959</v>
      </c>
      <c r="Y79" s="6">
        <v>14.403314671686214</v>
      </c>
      <c r="Z79" s="6">
        <v>30.44459547158927</v>
      </c>
      <c r="AA79" s="6">
        <v>1709916.3290429108</v>
      </c>
      <c r="AB79" s="6">
        <v>0</v>
      </c>
      <c r="AC79" s="6">
        <v>1091441.7150706288</v>
      </c>
      <c r="AD79" s="6">
        <v>0</v>
      </c>
      <c r="AE79" s="6">
        <v>0</v>
      </c>
      <c r="AF79" s="6">
        <v>0</v>
      </c>
      <c r="AG79" s="6">
        <v>0</v>
      </c>
      <c r="AH79" s="6">
        <v>1092529.6372042801</v>
      </c>
      <c r="AI79" s="6">
        <v>2842538.0073620095</v>
      </c>
      <c r="AJ79" s="6">
        <v>1940090.5983397905</v>
      </c>
      <c r="AK79" s="6">
        <v>8676516.2870196197</v>
      </c>
      <c r="AL79" s="6">
        <v>0</v>
      </c>
      <c r="AM79" s="6">
        <v>178232542.78313047</v>
      </c>
      <c r="AN79" s="6">
        <v>178232542.78313047</v>
      </c>
      <c r="AO79" s="6">
        <v>1478867.3190221859</v>
      </c>
      <c r="AP79" s="6">
        <v>0</v>
      </c>
      <c r="AQ79" s="6">
        <v>0</v>
      </c>
      <c r="AR79" s="6">
        <v>186909059.07015008</v>
      </c>
      <c r="AS79" s="6">
        <v>366620469.17230272</v>
      </c>
      <c r="AT79" s="3">
        <f t="shared" si="11"/>
        <v>100</v>
      </c>
      <c r="AU79" s="2">
        <f t="shared" si="12"/>
        <v>2.6177602405542961</v>
      </c>
      <c r="AV79" s="3">
        <f t="shared" si="13"/>
        <v>71400.373561550135</v>
      </c>
      <c r="AW79" s="3">
        <f t="shared" si="14"/>
        <v>140051.20235712378</v>
      </c>
      <c r="AX79" s="3">
        <f t="shared" si="15"/>
        <v>1455.5931912049484</v>
      </c>
      <c r="AY79" s="3">
        <f t="shared" si="16"/>
        <v>2855.1331933209276</v>
      </c>
    </row>
    <row r="80" spans="1:51" x14ac:dyDescent="0.25">
      <c r="A80" s="6">
        <v>30</v>
      </c>
      <c r="B80" s="6">
        <v>8000</v>
      </c>
      <c r="C80" s="6">
        <v>9000</v>
      </c>
      <c r="D80" s="6">
        <v>3.5000000000000003E-2</v>
      </c>
      <c r="E80" s="6">
        <v>15</v>
      </c>
      <c r="F80" s="6">
        <v>15</v>
      </c>
      <c r="G80" s="6">
        <v>7</v>
      </c>
      <c r="H80" s="6">
        <v>1E-13</v>
      </c>
      <c r="I80" s="6">
        <v>-1</v>
      </c>
      <c r="J80" s="6" t="s">
        <v>42</v>
      </c>
      <c r="K80" s="6" t="s">
        <v>53</v>
      </c>
      <c r="L80" s="6" t="s">
        <v>23</v>
      </c>
      <c r="M80" s="6" t="s">
        <v>41</v>
      </c>
      <c r="N80" s="6" t="s">
        <v>54</v>
      </c>
      <c r="O80" s="6" t="s">
        <v>13</v>
      </c>
      <c r="P80" s="6">
        <v>124.05186670000028</v>
      </c>
      <c r="Q80" s="6">
        <v>5.9861388615760429</v>
      </c>
      <c r="R80" s="6">
        <v>2.8986490301050538</v>
      </c>
      <c r="S80" s="6">
        <v>1</v>
      </c>
      <c r="T80" s="6">
        <v>71526.123753373744</v>
      </c>
      <c r="U80" s="6">
        <v>140344.79686443464</v>
      </c>
      <c r="V80" s="6">
        <v>1458.1567789549954</v>
      </c>
      <c r="W80" s="6">
        <v>2861.1185144684214</v>
      </c>
      <c r="X80" s="6">
        <v>90.568933719977082</v>
      </c>
      <c r="Y80" s="6">
        <v>14.694547958567343</v>
      </c>
      <c r="Z80" s="6">
        <v>33.320693923661189</v>
      </c>
      <c r="AA80" s="6">
        <v>1836643.4195351824</v>
      </c>
      <c r="AB80" s="6">
        <v>0</v>
      </c>
      <c r="AC80" s="6">
        <v>1174674.8972534456</v>
      </c>
      <c r="AD80" s="6">
        <v>0</v>
      </c>
      <c r="AE80" s="6">
        <v>0</v>
      </c>
      <c r="AF80" s="6">
        <v>0</v>
      </c>
      <c r="AG80" s="6">
        <v>0</v>
      </c>
      <c r="AH80" s="6">
        <v>1174414.1435475647</v>
      </c>
      <c r="AI80" s="6">
        <v>3055584.6960454211</v>
      </c>
      <c r="AJ80" s="6">
        <v>2085499.3410379058</v>
      </c>
      <c r="AK80" s="6">
        <v>9326816.4974195193</v>
      </c>
      <c r="AL80" s="6">
        <v>0</v>
      </c>
      <c r="AM80" s="6">
        <v>198002312.74747133</v>
      </c>
      <c r="AN80" s="6">
        <v>198002312.74747133</v>
      </c>
      <c r="AO80" s="6">
        <v>1478867.3190221859</v>
      </c>
      <c r="AP80" s="6">
        <v>0</v>
      </c>
      <c r="AQ80" s="6">
        <v>0</v>
      </c>
      <c r="AR80" s="6">
        <v>207329129.24489084</v>
      </c>
      <c r="AS80" s="6">
        <v>406810309.31138432</v>
      </c>
      <c r="AT80" s="3">
        <f t="shared" si="11"/>
        <v>100</v>
      </c>
      <c r="AU80" s="2">
        <f t="shared" si="12"/>
        <v>2.8986490301050538</v>
      </c>
      <c r="AV80" s="3">
        <f t="shared" si="13"/>
        <v>71526.123753373744</v>
      </c>
      <c r="AW80" s="3">
        <f t="shared" si="14"/>
        <v>140344.79686443464</v>
      </c>
      <c r="AX80" s="3">
        <f t="shared" si="15"/>
        <v>1458.1567789549954</v>
      </c>
      <c r="AY80" s="3">
        <f t="shared" si="16"/>
        <v>2861.1185144684214</v>
      </c>
    </row>
    <row r="81" spans="1:51" x14ac:dyDescent="0.25">
      <c r="A81" s="6">
        <v>30</v>
      </c>
      <c r="B81" s="6">
        <v>8000</v>
      </c>
      <c r="C81" s="6">
        <v>10000</v>
      </c>
      <c r="D81" s="6">
        <v>3.5000000000000003E-2</v>
      </c>
      <c r="E81" s="6">
        <v>15</v>
      </c>
      <c r="F81" s="6">
        <v>15</v>
      </c>
      <c r="G81" s="6">
        <v>7</v>
      </c>
      <c r="H81" s="6">
        <v>1E-13</v>
      </c>
      <c r="I81" s="6">
        <v>-1</v>
      </c>
      <c r="J81" s="6" t="s">
        <v>42</v>
      </c>
      <c r="K81" s="6" t="s">
        <v>53</v>
      </c>
      <c r="L81" s="6" t="s">
        <v>23</v>
      </c>
      <c r="M81" s="6" t="s">
        <v>41</v>
      </c>
      <c r="N81" s="6" t="s">
        <v>54</v>
      </c>
      <c r="O81" s="6" t="s">
        <v>13</v>
      </c>
      <c r="P81" s="6">
        <v>132.28080860000017</v>
      </c>
      <c r="Q81" s="6">
        <v>6.3380604304274621</v>
      </c>
      <c r="R81" s="6">
        <v>3.1787131843279286</v>
      </c>
      <c r="S81" s="6">
        <v>1</v>
      </c>
      <c r="T81" s="6">
        <v>71826.698242451646</v>
      </c>
      <c r="U81" s="6">
        <v>140985.80331708823</v>
      </c>
      <c r="V81" s="6">
        <v>1464.2843964719339</v>
      </c>
      <c r="W81" s="6">
        <v>2874.1862980311594</v>
      </c>
      <c r="X81" s="6">
        <v>92.246081701400158</v>
      </c>
      <c r="Y81" s="6">
        <v>14.956200730981328</v>
      </c>
      <c r="Z81" s="6">
        <v>33.185286871454664</v>
      </c>
      <c r="AA81" s="6">
        <v>1959504.2801014157</v>
      </c>
      <c r="AB81" s="6">
        <v>0</v>
      </c>
      <c r="AC81" s="6">
        <v>1255725.1386258907</v>
      </c>
      <c r="AD81" s="6">
        <v>0</v>
      </c>
      <c r="AE81" s="6">
        <v>0</v>
      </c>
      <c r="AF81" s="6">
        <v>0</v>
      </c>
      <c r="AG81" s="6">
        <v>0</v>
      </c>
      <c r="AH81" s="6">
        <v>1253939.4733036496</v>
      </c>
      <c r="AI81" s="6">
        <v>3262493.291182599</v>
      </c>
      <c r="AJ81" s="6">
        <v>2226718.708765504</v>
      </c>
      <c r="AK81" s="6">
        <v>9958380.8919790592</v>
      </c>
      <c r="AL81" s="6">
        <v>0</v>
      </c>
      <c r="AM81" s="6">
        <v>218358091.79804564</v>
      </c>
      <c r="AN81" s="6">
        <v>218358091.79804564</v>
      </c>
      <c r="AO81" s="6">
        <v>1478867.3190221859</v>
      </c>
      <c r="AP81" s="6">
        <v>0</v>
      </c>
      <c r="AQ81" s="6">
        <v>0</v>
      </c>
      <c r="AR81" s="6">
        <v>228316472.6900247</v>
      </c>
      <c r="AS81" s="6">
        <v>448153431.80709255</v>
      </c>
      <c r="AT81" s="3">
        <f t="shared" si="11"/>
        <v>100</v>
      </c>
      <c r="AU81" s="2">
        <f t="shared" si="12"/>
        <v>3.1787131843279286</v>
      </c>
      <c r="AV81" s="3">
        <f t="shared" si="13"/>
        <v>71826.698242451646</v>
      </c>
      <c r="AW81" s="3">
        <f t="shared" si="14"/>
        <v>140985.80331708823</v>
      </c>
      <c r="AX81" s="3">
        <f t="shared" si="15"/>
        <v>1464.2843964719339</v>
      </c>
      <c r="AY81" s="3">
        <f t="shared" si="16"/>
        <v>2874.1862980311594</v>
      </c>
    </row>
  </sheetData>
  <sortState ref="A2:Q534">
    <sortCondition ref="B2:B534"/>
    <sortCondition ref="H2:H5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zoomScaleNormal="100" workbookViewId="0">
      <pane ySplit="1" topLeftCell="A2" activePane="bottomLeft" state="frozenSplit"/>
      <selection pane="bottomLeft" activeCell="I26" sqref="I26"/>
    </sheetView>
  </sheetViews>
  <sheetFormatPr defaultRowHeight="15" x14ac:dyDescent="0.25"/>
  <cols>
    <col min="1" max="9" width="9.140625" style="6"/>
    <col min="10" max="10" width="5.42578125" style="6" bestFit="1" customWidth="1"/>
    <col min="11" max="11" width="12.42578125" style="6" customWidth="1"/>
    <col min="12" max="13" width="9.140625" style="6"/>
    <col min="14" max="14" width="8" style="6" bestFit="1" customWidth="1"/>
    <col min="15" max="19" width="9.140625" style="6"/>
    <col min="20" max="20" width="13.28515625" style="6" customWidth="1"/>
    <col min="21" max="21" width="13.140625" style="6" customWidth="1"/>
    <col min="22" max="22" width="12.5703125" style="6" customWidth="1"/>
    <col min="23" max="23" width="12" style="6" customWidth="1"/>
    <col min="24" max="24" width="11.7109375" style="6" customWidth="1"/>
    <col min="25" max="25" width="9.140625" style="6"/>
    <col min="26" max="27" width="11.7109375" style="6" customWidth="1"/>
    <col min="28" max="28" width="14.28515625" style="6" customWidth="1"/>
    <col min="29" max="29" width="18.42578125" style="6" customWidth="1"/>
    <col min="30" max="30" width="18.7109375" style="6" customWidth="1"/>
    <col min="31" max="31" width="15.85546875" style="6" customWidth="1"/>
    <col min="32" max="32" width="16.28515625" style="6" customWidth="1"/>
    <col min="33" max="33" width="13.85546875" style="6" customWidth="1"/>
    <col min="34" max="34" width="15.28515625" style="6" customWidth="1"/>
    <col min="35" max="36" width="15" style="6" customWidth="1"/>
    <col min="37" max="37" width="17.140625" style="6" customWidth="1"/>
    <col min="38" max="38" width="21.140625" style="6" customWidth="1"/>
    <col min="39" max="40" width="10.28515625" style="6" customWidth="1"/>
    <col min="41" max="41" width="15" style="6" customWidth="1"/>
    <col min="42" max="42" width="15.85546875" style="6" customWidth="1"/>
    <col min="43" max="43" width="16" style="6" customWidth="1"/>
    <col min="44" max="45" width="14" style="6" customWidth="1"/>
    <col min="46" max="47" width="8.85546875" style="6" bestFit="1" customWidth="1"/>
    <col min="48" max="50" width="12" style="6" customWidth="1"/>
    <col min="51" max="51" width="13.5703125" style="6" customWidth="1"/>
    <col min="52" max="52" width="6.5703125" style="6" customWidth="1"/>
    <col min="53" max="53" width="3.85546875" style="6" customWidth="1"/>
    <col min="54" max="54" width="9.85546875" style="6" bestFit="1" customWidth="1"/>
    <col min="55" max="57" width="7.85546875" style="6" customWidth="1"/>
    <col min="58" max="58" width="9.85546875" style="6" bestFit="1" customWidth="1"/>
    <col min="59" max="59" width="6.5703125" style="6" customWidth="1"/>
    <col min="60" max="60" width="3.85546875" style="6" customWidth="1"/>
    <col min="61" max="61" width="9.85546875" style="6" bestFit="1" customWidth="1"/>
    <col min="62" max="62" width="8.85546875" style="6" bestFit="1" customWidth="1"/>
    <col min="63" max="63" width="6.85546875" style="6" customWidth="1"/>
    <col min="64" max="64" width="7.85546875" style="6" customWidth="1"/>
    <col min="65" max="65" width="9.85546875" style="6" bestFit="1" customWidth="1"/>
    <col min="66" max="66" width="6.5703125" style="6" customWidth="1"/>
    <col min="67" max="67" width="3.85546875" style="6" customWidth="1"/>
    <col min="68" max="69" width="8.85546875" style="6" bestFit="1" customWidth="1"/>
    <col min="70" max="70" width="6.85546875" style="6" customWidth="1"/>
    <col min="71" max="71" width="7.85546875" style="6" customWidth="1"/>
    <col min="72" max="72" width="9.5703125" style="6" bestFit="1" customWidth="1"/>
    <col min="73" max="73" width="6.5703125" style="6" customWidth="1"/>
    <col min="74" max="74" width="3.85546875" style="6" customWidth="1"/>
    <col min="75" max="75" width="7.85546875" style="6" customWidth="1"/>
    <col min="76" max="76" width="8.85546875" style="6" bestFit="1" customWidth="1"/>
    <col min="77" max="78" width="7.85546875" style="6" customWidth="1"/>
    <col min="79" max="79" width="9.5703125" style="6" bestFit="1" customWidth="1"/>
    <col min="80" max="80" width="6.5703125" style="6" customWidth="1"/>
    <col min="81" max="81" width="3.85546875" style="6" customWidth="1"/>
    <col min="82" max="83" width="8.85546875" style="6" bestFit="1" customWidth="1"/>
    <col min="84" max="85" width="7.85546875" style="6" customWidth="1"/>
    <col min="86" max="86" width="9.5703125" style="6" bestFit="1" customWidth="1"/>
    <col min="87" max="87" width="6.5703125" style="6" customWidth="1"/>
    <col min="88" max="88" width="3.85546875" style="6" customWidth="1"/>
    <col min="89" max="90" width="8.85546875" style="6" bestFit="1" customWidth="1"/>
    <col min="91" max="91" width="6.85546875" style="6" customWidth="1"/>
    <col min="92" max="92" width="7.85546875" style="6" customWidth="1"/>
    <col min="93" max="93" width="9.5703125" style="6" bestFit="1" customWidth="1"/>
    <col min="94" max="94" width="6.5703125" style="6" customWidth="1"/>
    <col min="95" max="95" width="3.85546875" style="6" customWidth="1"/>
    <col min="96" max="96" width="7.85546875" style="6" customWidth="1"/>
    <col min="97" max="97" width="8.85546875" style="6" bestFit="1" customWidth="1"/>
    <col min="98" max="99" width="7.85546875" style="6" customWidth="1"/>
    <col min="100" max="100" width="9.5703125" style="6" bestFit="1" customWidth="1"/>
    <col min="101" max="101" width="6.5703125" style="6" customWidth="1"/>
    <col min="102" max="102" width="3.85546875" style="6" customWidth="1"/>
    <col min="103" max="104" width="8.85546875" style="6" bestFit="1" customWidth="1"/>
    <col min="105" max="106" width="7.85546875" style="6" customWidth="1"/>
    <col min="107" max="107" width="9.5703125" style="6" bestFit="1" customWidth="1"/>
    <col min="108" max="108" width="6.5703125" style="6" customWidth="1"/>
    <col min="109" max="109" width="3.85546875" style="6" customWidth="1"/>
    <col min="110" max="111" width="8.85546875" style="6" bestFit="1" customWidth="1"/>
    <col min="112" max="113" width="7.85546875" style="6" customWidth="1"/>
    <col min="114" max="114" width="9.5703125" style="6" bestFit="1" customWidth="1"/>
    <col min="115" max="115" width="6.5703125" style="6" customWidth="1"/>
    <col min="116" max="116" width="3.85546875" style="6" customWidth="1"/>
    <col min="117" max="119" width="7.85546875" style="6" customWidth="1"/>
    <col min="120" max="120" width="6.85546875" style="6" customWidth="1"/>
    <col min="121" max="121" width="9.5703125" style="6" bestFit="1" customWidth="1"/>
    <col min="122" max="122" width="6.5703125" style="6" customWidth="1"/>
    <col min="123" max="123" width="3.85546875" style="6" customWidth="1"/>
    <col min="124" max="124" width="8.85546875" style="6" bestFit="1" customWidth="1"/>
    <col min="125" max="127" width="7.85546875" style="6" customWidth="1"/>
    <col min="128" max="128" width="9.5703125" style="6" bestFit="1" customWidth="1"/>
    <col min="129" max="129" width="6.5703125" style="6" customWidth="1"/>
    <col min="130" max="130" width="3.85546875" style="6" customWidth="1"/>
    <col min="131" max="131" width="8.85546875" style="6" bestFit="1" customWidth="1"/>
    <col min="132" max="133" width="7.85546875" style="6" customWidth="1"/>
    <col min="134" max="134" width="6.85546875" style="6" customWidth="1"/>
    <col min="135" max="135" width="9.5703125" style="6" bestFit="1" customWidth="1"/>
    <col min="136" max="136" width="6.5703125" style="6" customWidth="1"/>
    <col min="137" max="137" width="3.85546875" style="6" customWidth="1"/>
    <col min="138" max="138" width="8.85546875" style="6" bestFit="1" customWidth="1"/>
    <col min="139" max="139" width="6.85546875" style="6" customWidth="1"/>
    <col min="140" max="140" width="7.85546875" style="6" customWidth="1"/>
    <col min="141" max="141" width="6.85546875" style="6" customWidth="1"/>
    <col min="142" max="142" width="9.5703125" style="6" bestFit="1" customWidth="1"/>
    <col min="143" max="143" width="6.5703125" style="6" customWidth="1"/>
    <col min="144" max="144" width="3.85546875" style="6" customWidth="1"/>
    <col min="145" max="146" width="7.85546875" style="6" customWidth="1"/>
    <col min="147" max="148" width="6.85546875" style="6" customWidth="1"/>
    <col min="149" max="149" width="9.5703125" style="6" bestFit="1" customWidth="1"/>
    <col min="150" max="150" width="6.5703125" style="6" customWidth="1"/>
    <col min="151" max="151" width="3.85546875" style="6" customWidth="1"/>
    <col min="152" max="152" width="8.85546875" style="6" bestFit="1" customWidth="1"/>
    <col min="153" max="155" width="6.85546875" style="6" customWidth="1"/>
    <col min="156" max="156" width="9.5703125" style="6" bestFit="1" customWidth="1"/>
    <col min="157" max="157" width="10.85546875" style="6" bestFit="1" customWidth="1"/>
    <col min="158" max="16384" width="9.140625" style="6"/>
  </cols>
  <sheetData>
    <row r="1" spans="1:51" ht="6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11</v>
      </c>
      <c r="J1" s="1" t="s">
        <v>14</v>
      </c>
      <c r="K1" s="1" t="s">
        <v>15</v>
      </c>
      <c r="L1" s="1" t="s">
        <v>20</v>
      </c>
      <c r="M1" s="1" t="s">
        <v>24</v>
      </c>
      <c r="N1" s="1" t="s">
        <v>16</v>
      </c>
      <c r="O1" s="1" t="s">
        <v>17</v>
      </c>
      <c r="P1" s="1" t="s">
        <v>6</v>
      </c>
      <c r="Q1" s="1" t="s">
        <v>21</v>
      </c>
      <c r="R1" s="1" t="s">
        <v>22</v>
      </c>
      <c r="S1" s="1" t="s">
        <v>25</v>
      </c>
      <c r="T1" s="1" t="s">
        <v>51</v>
      </c>
      <c r="U1" s="1" t="s">
        <v>52</v>
      </c>
      <c r="V1" s="1" t="s">
        <v>43</v>
      </c>
      <c r="W1" s="1" t="s">
        <v>44</v>
      </c>
      <c r="X1" s="1" t="s">
        <v>7</v>
      </c>
      <c r="Y1" s="1" t="s">
        <v>8</v>
      </c>
      <c r="Z1" s="1" t="s">
        <v>55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38</v>
      </c>
      <c r="AI1" s="1" t="s">
        <v>39</v>
      </c>
      <c r="AJ1" s="1" t="s">
        <v>40</v>
      </c>
      <c r="AK1" s="1" t="s">
        <v>33</v>
      </c>
      <c r="AL1" s="1" t="s">
        <v>34</v>
      </c>
      <c r="AM1" s="1" t="s">
        <v>45</v>
      </c>
      <c r="AN1" s="1" t="s">
        <v>46</v>
      </c>
      <c r="AO1" s="1" t="s">
        <v>35</v>
      </c>
      <c r="AP1" s="1" t="s">
        <v>36</v>
      </c>
      <c r="AQ1" s="1" t="s">
        <v>37</v>
      </c>
      <c r="AR1" s="1" t="s">
        <v>47</v>
      </c>
      <c r="AS1" s="1" t="s">
        <v>48</v>
      </c>
      <c r="AT1" s="1" t="s">
        <v>9</v>
      </c>
      <c r="AU1" s="4" t="s">
        <v>10</v>
      </c>
      <c r="AV1" s="4" t="s">
        <v>49</v>
      </c>
      <c r="AW1" s="4" t="s">
        <v>50</v>
      </c>
      <c r="AX1" s="1" t="s">
        <v>43</v>
      </c>
      <c r="AY1" s="1" t="s">
        <v>44</v>
      </c>
    </row>
    <row r="2" spans="1:51" x14ac:dyDescent="0.25">
      <c r="A2" s="6">
        <v>30</v>
      </c>
      <c r="B2" s="6">
        <v>1000</v>
      </c>
      <c r="C2" s="6">
        <v>1000</v>
      </c>
      <c r="D2" s="6">
        <v>3.5000000000000003E-2</v>
      </c>
      <c r="E2" s="6">
        <v>15</v>
      </c>
      <c r="F2" s="6">
        <v>15</v>
      </c>
      <c r="G2" s="6">
        <v>7</v>
      </c>
      <c r="H2" s="6">
        <v>1E-13</v>
      </c>
      <c r="I2" s="6">
        <v>-1</v>
      </c>
      <c r="J2" s="6" t="s">
        <v>42</v>
      </c>
      <c r="K2" s="6" t="s">
        <v>53</v>
      </c>
      <c r="L2" s="6" t="s">
        <v>23</v>
      </c>
      <c r="M2" s="6" t="s">
        <v>41</v>
      </c>
      <c r="N2" s="6" t="s">
        <v>54</v>
      </c>
      <c r="O2" s="6" t="s">
        <v>13</v>
      </c>
      <c r="P2" s="6">
        <v>74.22329430000012</v>
      </c>
      <c r="Q2" s="6">
        <v>5.7639943446170398E-2</v>
      </c>
      <c r="R2" s="6">
        <v>2.9193900339134736E-3</v>
      </c>
      <c r="S2" s="6">
        <v>1</v>
      </c>
      <c r="T2" s="6">
        <v>2324804.3792484668</v>
      </c>
      <c r="U2" s="6">
        <v>5125763.0061033098</v>
      </c>
      <c r="V2" s="6">
        <v>47394.281801626581</v>
      </c>
      <c r="W2" s="6">
        <v>104495.61198699425</v>
      </c>
      <c r="X2" s="6">
        <v>22.572415725986342</v>
      </c>
      <c r="Y2" s="6">
        <v>5.1748672357320787E-2</v>
      </c>
      <c r="Z2" s="6">
        <v>26.025815000000001</v>
      </c>
      <c r="AA2" s="6">
        <v>17230.792508470615</v>
      </c>
      <c r="AB2" s="6">
        <v>0</v>
      </c>
      <c r="AC2" s="6">
        <v>11435.68606292074</v>
      </c>
      <c r="AD2" s="6">
        <v>0</v>
      </c>
      <c r="AE2" s="6">
        <v>0</v>
      </c>
      <c r="AF2" s="6">
        <v>0</v>
      </c>
      <c r="AG2" s="6">
        <v>0</v>
      </c>
      <c r="AH2" s="6">
        <v>11179.926642842624</v>
      </c>
      <c r="AI2" s="6">
        <v>29087.875806390817</v>
      </c>
      <c r="AJ2" s="6">
        <v>19853.07293393994</v>
      </c>
      <c r="AK2" s="6">
        <v>88787.353954564736</v>
      </c>
      <c r="AL2" s="6">
        <v>0</v>
      </c>
      <c r="AM2" s="6">
        <v>6698223.3816218087</v>
      </c>
      <c r="AN2" s="6">
        <v>6698223.3816218087</v>
      </c>
      <c r="AO2" s="6">
        <v>1478867.3190221859</v>
      </c>
      <c r="AP2" s="6">
        <v>0</v>
      </c>
      <c r="AQ2" s="6">
        <v>0</v>
      </c>
      <c r="AR2" s="6">
        <v>6787010.7355763735</v>
      </c>
      <c r="AS2" s="6">
        <v>14964101.436220368</v>
      </c>
      <c r="AT2" s="3">
        <f t="shared" ref="AT2:AT3" si="0">H2*1000000000000000</f>
        <v>100</v>
      </c>
      <c r="AU2" s="2">
        <f>S2*R2</f>
        <v>2.9193900339134736E-3</v>
      </c>
      <c r="AV2" s="3">
        <f>IF(ISNUMBER(T2)=TRUE,T2,"")</f>
        <v>2324804.3792484668</v>
      </c>
      <c r="AW2" s="3">
        <f>IF(ISNUMBER(U2)=TRUE,U2,"")</f>
        <v>5125763.0061033098</v>
      </c>
      <c r="AX2" s="3">
        <f>IF(ISNUMBER(V2)=TRUE,V2,"")</f>
        <v>47394.281801626581</v>
      </c>
      <c r="AY2" s="3">
        <f>IF(ISNUMBER(W2)=TRUE,W2,"")</f>
        <v>104495.61198699425</v>
      </c>
    </row>
    <row r="3" spans="1:51" x14ac:dyDescent="0.25">
      <c r="A3" s="6">
        <v>30</v>
      </c>
      <c r="B3" s="6">
        <v>1000</v>
      </c>
      <c r="C3" s="6">
        <v>2000</v>
      </c>
      <c r="D3" s="6">
        <v>3.5000000000000003E-2</v>
      </c>
      <c r="E3" s="6">
        <v>15</v>
      </c>
      <c r="F3" s="6">
        <v>15</v>
      </c>
      <c r="G3" s="6">
        <v>7</v>
      </c>
      <c r="H3" s="6">
        <v>1E-13</v>
      </c>
      <c r="I3" s="6">
        <v>-1</v>
      </c>
      <c r="J3" s="6" t="s">
        <v>42</v>
      </c>
      <c r="K3" s="6" t="s">
        <v>53</v>
      </c>
      <c r="L3" s="6" t="s">
        <v>23</v>
      </c>
      <c r="M3" s="6" t="s">
        <v>41</v>
      </c>
      <c r="N3" s="6" t="s">
        <v>54</v>
      </c>
      <c r="O3" s="6" t="s">
        <v>13</v>
      </c>
      <c r="P3" s="6">
        <v>66.659638600000221</v>
      </c>
      <c r="Q3" s="6">
        <v>9.2101482141403554E-2</v>
      </c>
      <c r="R3" s="6">
        <v>3.8641188953664396E-3</v>
      </c>
      <c r="S3" s="6">
        <v>1</v>
      </c>
      <c r="T3" s="6">
        <v>2812046.1248065718</v>
      </c>
      <c r="U3" s="6">
        <v>5951292.081161432</v>
      </c>
      <c r="V3" s="6">
        <v>57327.363828064554</v>
      </c>
      <c r="W3" s="6">
        <v>121325.13879276735</v>
      </c>
      <c r="X3" s="6">
        <v>23.180792055096745</v>
      </c>
      <c r="Y3" s="6">
        <v>0.12609207856280169</v>
      </c>
      <c r="Z3" s="6">
        <v>52.3752645</v>
      </c>
      <c r="AA3" s="6">
        <v>30011.742474299845</v>
      </c>
      <c r="AB3" s="6">
        <v>0</v>
      </c>
      <c r="AC3" s="6">
        <v>39252.287883345693</v>
      </c>
      <c r="AD3" s="6">
        <v>0</v>
      </c>
      <c r="AE3" s="6">
        <v>0</v>
      </c>
      <c r="AF3" s="6">
        <v>0</v>
      </c>
      <c r="AG3" s="6">
        <v>0</v>
      </c>
      <c r="AH3" s="6">
        <v>27012.971839481746</v>
      </c>
      <c r="AI3" s="6">
        <v>70282.211603902935</v>
      </c>
      <c r="AJ3" s="6">
        <v>47969.053574696707</v>
      </c>
      <c r="AK3" s="6">
        <v>214528.26737572692</v>
      </c>
      <c r="AL3" s="6">
        <v>0</v>
      </c>
      <c r="AM3" s="6">
        <v>10651552.298131321</v>
      </c>
      <c r="AN3" s="6">
        <v>10651552.298131321</v>
      </c>
      <c r="AO3" s="6">
        <v>1478867.3190221859</v>
      </c>
      <c r="AP3" s="6">
        <v>0</v>
      </c>
      <c r="AQ3" s="6">
        <v>0</v>
      </c>
      <c r="AR3" s="6">
        <v>10866080.565507047</v>
      </c>
      <c r="AS3" s="6">
        <v>22996500.182660554</v>
      </c>
      <c r="AT3" s="3">
        <f t="shared" si="0"/>
        <v>100</v>
      </c>
      <c r="AU3" s="2">
        <f t="shared" ref="AU3" si="1">S3*R3</f>
        <v>3.8641188953664396E-3</v>
      </c>
      <c r="AV3" s="3">
        <f>IF(ISNUMBER(T3)=TRUE,T3,"")</f>
        <v>2812046.1248065718</v>
      </c>
      <c r="AW3" s="3">
        <f t="shared" ref="AW3:AY3" si="2">IF(ISNUMBER(U3)=TRUE,U3,"")</f>
        <v>5951292.081161432</v>
      </c>
      <c r="AX3" s="3">
        <f t="shared" si="2"/>
        <v>57327.363828064554</v>
      </c>
      <c r="AY3" s="3">
        <f t="shared" si="2"/>
        <v>121325.13879276735</v>
      </c>
    </row>
    <row r="4" spans="1:51" x14ac:dyDescent="0.25">
      <c r="A4" s="6">
        <v>30</v>
      </c>
      <c r="B4" s="6">
        <v>1000</v>
      </c>
      <c r="C4" s="6">
        <v>3000</v>
      </c>
      <c r="D4" s="6">
        <v>3.5000000000000003E-2</v>
      </c>
      <c r="E4" s="6">
        <v>15</v>
      </c>
      <c r="F4" s="6">
        <v>15</v>
      </c>
      <c r="G4" s="6">
        <v>7</v>
      </c>
      <c r="H4" s="6">
        <v>1E-13</v>
      </c>
      <c r="I4" s="6">
        <v>-1</v>
      </c>
      <c r="J4" s="6" t="s">
        <v>42</v>
      </c>
      <c r="K4" s="6" t="s">
        <v>53</v>
      </c>
      <c r="L4" s="6" t="s">
        <v>23</v>
      </c>
      <c r="M4" s="6" t="s">
        <v>41</v>
      </c>
      <c r="N4" s="6" t="s">
        <v>54</v>
      </c>
      <c r="O4" s="6" t="s">
        <v>13</v>
      </c>
      <c r="P4" s="6">
        <v>21.959294299999979</v>
      </c>
      <c r="Q4" s="6">
        <v>0.10045539331743973</v>
      </c>
      <c r="R4" s="6">
        <v>5.6080110026434085E-3</v>
      </c>
      <c r="S4" s="6">
        <v>1</v>
      </c>
      <c r="T4" s="6">
        <v>2658451.5500533562</v>
      </c>
      <c r="U4" s="6">
        <v>5526446.7316037733</v>
      </c>
      <c r="V4" s="6">
        <v>54196.130669682367</v>
      </c>
      <c r="W4" s="6">
        <v>112664.09169617025</v>
      </c>
      <c r="X4" s="6">
        <v>25.962000064942774</v>
      </c>
      <c r="Y4" s="6">
        <v>0.52507857913100531</v>
      </c>
      <c r="Z4" s="6">
        <v>22.7694622</v>
      </c>
      <c r="AA4" s="6">
        <v>40485.415447175583</v>
      </c>
      <c r="AB4" s="6">
        <v>0</v>
      </c>
      <c r="AC4" s="6">
        <v>57583.508599860128</v>
      </c>
      <c r="AD4" s="6">
        <v>0</v>
      </c>
      <c r="AE4" s="6">
        <v>0</v>
      </c>
      <c r="AF4" s="6">
        <v>0</v>
      </c>
      <c r="AG4" s="6">
        <v>0</v>
      </c>
      <c r="AH4" s="6">
        <v>38246.880378343922</v>
      </c>
      <c r="AI4" s="6">
        <v>99510.537230527174</v>
      </c>
      <c r="AJ4" s="6">
        <v>67917.986396901193</v>
      </c>
      <c r="AK4" s="6">
        <v>303744.32805280801</v>
      </c>
      <c r="AL4" s="6">
        <v>0</v>
      </c>
      <c r="AM4" s="6">
        <v>14604881.214640837</v>
      </c>
      <c r="AN4" s="6">
        <v>14604881.214640837</v>
      </c>
      <c r="AO4" s="6">
        <v>1478867.3190221859</v>
      </c>
      <c r="AP4" s="6">
        <v>0</v>
      </c>
      <c r="AQ4" s="6">
        <v>0</v>
      </c>
      <c r="AR4" s="6">
        <v>14908625.542693645</v>
      </c>
      <c r="AS4" s="6">
        <v>30992374.076356668</v>
      </c>
      <c r="AT4" s="3">
        <f t="shared" ref="AT4:AT67" si="3">H4*1000000000000000</f>
        <v>100</v>
      </c>
      <c r="AU4" s="2">
        <f t="shared" ref="AU4:AU67" si="4">S4*R4</f>
        <v>5.6080110026434085E-3</v>
      </c>
      <c r="AV4" s="3">
        <f t="shared" ref="AV4:AV67" si="5">IF(ISNUMBER(T4)=TRUE,T4,"")</f>
        <v>2658451.5500533562</v>
      </c>
      <c r="AW4" s="3">
        <f t="shared" ref="AW4:AW67" si="6">IF(ISNUMBER(U4)=TRUE,U4,"")</f>
        <v>5526446.7316037733</v>
      </c>
      <c r="AX4" s="3">
        <f t="shared" ref="AX4:AX67" si="7">IF(ISNUMBER(V4)=TRUE,V4,"")</f>
        <v>54196.130669682367</v>
      </c>
      <c r="AY4" s="3">
        <f t="shared" ref="AY4:AY67" si="8">IF(ISNUMBER(W4)=TRUE,W4,"")</f>
        <v>112664.09169617025</v>
      </c>
    </row>
    <row r="5" spans="1:51" x14ac:dyDescent="0.25">
      <c r="A5" s="6">
        <v>30</v>
      </c>
      <c r="B5" s="6">
        <v>1000</v>
      </c>
      <c r="C5" s="6">
        <v>4000</v>
      </c>
      <c r="D5" s="6">
        <v>3.5000000000000003E-2</v>
      </c>
      <c r="E5" s="6">
        <v>15</v>
      </c>
      <c r="F5" s="6">
        <v>15</v>
      </c>
      <c r="G5" s="6">
        <v>7</v>
      </c>
      <c r="H5" s="6">
        <v>1E-13</v>
      </c>
      <c r="I5" s="6">
        <v>-1</v>
      </c>
      <c r="J5" s="6" t="s">
        <v>42</v>
      </c>
      <c r="K5" s="6" t="s">
        <v>53</v>
      </c>
      <c r="L5" s="6" t="s">
        <v>23</v>
      </c>
      <c r="M5" s="6" t="s">
        <v>41</v>
      </c>
      <c r="N5" s="6" t="s">
        <v>54</v>
      </c>
      <c r="O5" s="6" t="s">
        <v>13</v>
      </c>
      <c r="P5" s="6">
        <v>27.539808599999979</v>
      </c>
      <c r="Q5" s="6">
        <v>0.12953022604010639</v>
      </c>
      <c r="R5" s="6">
        <v>7.4054703343920556E-3</v>
      </c>
      <c r="S5" s="6">
        <v>1</v>
      </c>
      <c r="T5" s="6">
        <v>2556396.4586542677</v>
      </c>
      <c r="U5" s="6">
        <v>5262109.4715222698</v>
      </c>
      <c r="V5" s="6">
        <v>52115.599591784659</v>
      </c>
      <c r="W5" s="6">
        <v>107275.21910680314</v>
      </c>
      <c r="X5" s="6">
        <v>26.108526306265873</v>
      </c>
      <c r="Y5" s="6">
        <v>0.54716018405500522</v>
      </c>
      <c r="Z5" s="6">
        <v>29.0557324</v>
      </c>
      <c r="AA5" s="6">
        <v>48911.518818664379</v>
      </c>
      <c r="AB5" s="6">
        <v>0</v>
      </c>
      <c r="AC5" s="6">
        <v>71552.626047852202</v>
      </c>
      <c r="AD5" s="6">
        <v>0</v>
      </c>
      <c r="AE5" s="6">
        <v>0</v>
      </c>
      <c r="AF5" s="6">
        <v>0</v>
      </c>
      <c r="AG5" s="6">
        <v>0</v>
      </c>
      <c r="AH5" s="6">
        <v>46981.016497941455</v>
      </c>
      <c r="AI5" s="6">
        <v>122234.96779605438</v>
      </c>
      <c r="AJ5" s="6">
        <v>83427.877198227565</v>
      </c>
      <c r="AK5" s="6">
        <v>373108.00635873998</v>
      </c>
      <c r="AL5" s="6">
        <v>0</v>
      </c>
      <c r="AM5" s="6">
        <v>18558210.13115035</v>
      </c>
      <c r="AN5" s="6">
        <v>18558210.13115035</v>
      </c>
      <c r="AO5" s="6">
        <v>1478867.3190221859</v>
      </c>
      <c r="AP5" s="6">
        <v>0</v>
      </c>
      <c r="AQ5" s="6">
        <v>0</v>
      </c>
      <c r="AR5" s="6">
        <v>18931318.137509089</v>
      </c>
      <c r="AS5" s="6">
        <v>38968395.587681629</v>
      </c>
      <c r="AT5" s="3">
        <f t="shared" si="3"/>
        <v>100</v>
      </c>
      <c r="AU5" s="2">
        <f t="shared" si="4"/>
        <v>7.4054703343920556E-3</v>
      </c>
      <c r="AV5" s="3">
        <f t="shared" si="5"/>
        <v>2556396.4586542677</v>
      </c>
      <c r="AW5" s="3">
        <f t="shared" si="6"/>
        <v>5262109.4715222698</v>
      </c>
      <c r="AX5" s="3">
        <f t="shared" si="7"/>
        <v>52115.599591784659</v>
      </c>
      <c r="AY5" s="3">
        <f t="shared" si="8"/>
        <v>107275.21910680314</v>
      </c>
    </row>
    <row r="6" spans="1:51" x14ac:dyDescent="0.25">
      <c r="A6" s="6">
        <v>30</v>
      </c>
      <c r="B6" s="6">
        <v>1000</v>
      </c>
      <c r="C6" s="6">
        <v>5000</v>
      </c>
      <c r="D6" s="6">
        <v>3.5000000000000003E-2</v>
      </c>
      <c r="E6" s="6">
        <v>15</v>
      </c>
      <c r="F6" s="6">
        <v>15</v>
      </c>
      <c r="G6" s="6">
        <v>7</v>
      </c>
      <c r="H6" s="6">
        <v>1E-13</v>
      </c>
      <c r="I6" s="6">
        <v>-1</v>
      </c>
      <c r="J6" s="6" t="s">
        <v>42</v>
      </c>
      <c r="K6" s="6" t="s">
        <v>53</v>
      </c>
      <c r="L6" s="6" t="s">
        <v>23</v>
      </c>
      <c r="M6" s="6" t="s">
        <v>41</v>
      </c>
      <c r="N6" s="6" t="s">
        <v>54</v>
      </c>
      <c r="O6" s="6" t="s">
        <v>13</v>
      </c>
      <c r="P6" s="6">
        <v>32.733866699999965</v>
      </c>
      <c r="Q6" s="6">
        <v>0.15812864885324804</v>
      </c>
      <c r="R6" s="6">
        <v>9.1933422887365088E-3</v>
      </c>
      <c r="S6" s="6">
        <v>1</v>
      </c>
      <c r="T6" s="6">
        <v>2496299.2057438488</v>
      </c>
      <c r="U6" s="6">
        <v>5105840.5034799948</v>
      </c>
      <c r="V6" s="6">
        <v>50890.4358036552</v>
      </c>
      <c r="W6" s="6">
        <v>104089.46482383885</v>
      </c>
      <c r="X6" s="6">
        <v>26.235505205205726</v>
      </c>
      <c r="Y6" s="6">
        <v>0.56636134522350967</v>
      </c>
      <c r="Z6" s="6">
        <v>28.1504455</v>
      </c>
      <c r="AA6" s="6">
        <v>56661.032437388036</v>
      </c>
      <c r="AB6" s="6">
        <v>0</v>
      </c>
      <c r="AC6" s="6">
        <v>84688.066598097459</v>
      </c>
      <c r="AD6" s="6">
        <v>0</v>
      </c>
      <c r="AE6" s="6">
        <v>0</v>
      </c>
      <c r="AF6" s="6">
        <v>0</v>
      </c>
      <c r="AG6" s="6">
        <v>0</v>
      </c>
      <c r="AH6" s="6">
        <v>55126.148623839341</v>
      </c>
      <c r="AI6" s="6">
        <v>143426.93079130718</v>
      </c>
      <c r="AJ6" s="6">
        <v>97891.827393782034</v>
      </c>
      <c r="AK6" s="6">
        <v>437794.00584441406</v>
      </c>
      <c r="AL6" s="6">
        <v>0</v>
      </c>
      <c r="AM6" s="6">
        <v>22511539.04765987</v>
      </c>
      <c r="AN6" s="6">
        <v>22511539.04765987</v>
      </c>
      <c r="AO6" s="6">
        <v>1478867.3190221859</v>
      </c>
      <c r="AP6" s="6">
        <v>0</v>
      </c>
      <c r="AQ6" s="6">
        <v>0</v>
      </c>
      <c r="AR6" s="6">
        <v>22949333.053504284</v>
      </c>
      <c r="AS6" s="6">
        <v>46939739.420186341</v>
      </c>
      <c r="AT6" s="3">
        <f t="shared" si="3"/>
        <v>100</v>
      </c>
      <c r="AU6" s="2">
        <f t="shared" si="4"/>
        <v>9.1933422887365088E-3</v>
      </c>
      <c r="AV6" s="3">
        <f t="shared" si="5"/>
        <v>2496299.2057438488</v>
      </c>
      <c r="AW6" s="3">
        <f t="shared" si="6"/>
        <v>5105840.5034799948</v>
      </c>
      <c r="AX6" s="3">
        <f t="shared" si="7"/>
        <v>50890.4358036552</v>
      </c>
      <c r="AY6" s="3">
        <f t="shared" si="8"/>
        <v>104089.46482383885</v>
      </c>
    </row>
    <row r="7" spans="1:51" x14ac:dyDescent="0.25">
      <c r="A7" s="6">
        <v>30</v>
      </c>
      <c r="B7" s="6">
        <v>1000</v>
      </c>
      <c r="C7" s="6">
        <v>6000</v>
      </c>
      <c r="D7" s="6">
        <v>3.5000000000000003E-2</v>
      </c>
      <c r="E7" s="6">
        <v>15</v>
      </c>
      <c r="F7" s="6">
        <v>15</v>
      </c>
      <c r="G7" s="6">
        <v>7</v>
      </c>
      <c r="H7" s="6">
        <v>1E-13</v>
      </c>
      <c r="I7" s="6">
        <v>-1</v>
      </c>
      <c r="J7" s="6" t="s">
        <v>42</v>
      </c>
      <c r="K7" s="6" t="s">
        <v>53</v>
      </c>
      <c r="L7" s="6" t="s">
        <v>23</v>
      </c>
      <c r="M7" s="6" t="s">
        <v>41</v>
      </c>
      <c r="N7" s="6" t="s">
        <v>54</v>
      </c>
      <c r="O7" s="6" t="s">
        <v>13</v>
      </c>
      <c r="P7" s="6">
        <v>37.612970499999989</v>
      </c>
      <c r="Q7" s="6">
        <v>0.18629079709088009</v>
      </c>
      <c r="R7" s="6">
        <v>1.0970035642974262E-2</v>
      </c>
      <c r="S7" s="6">
        <v>1</v>
      </c>
      <c r="T7" s="6">
        <v>2457942.6855368298</v>
      </c>
      <c r="U7" s="6">
        <v>5005221.1258842936</v>
      </c>
      <c r="V7" s="6">
        <v>50108.486258201861</v>
      </c>
      <c r="W7" s="6">
        <v>102038.20271376979</v>
      </c>
      <c r="X7" s="6">
        <v>26.348392232699247</v>
      </c>
      <c r="Y7" s="6">
        <v>0.5834794548563631</v>
      </c>
      <c r="Z7" s="6">
        <v>27.8118628</v>
      </c>
      <c r="AA7" s="6">
        <v>63896.018967150056</v>
      </c>
      <c r="AB7" s="6">
        <v>0</v>
      </c>
      <c r="AC7" s="6">
        <v>97166.318504190451</v>
      </c>
      <c r="AD7" s="6">
        <v>0</v>
      </c>
      <c r="AE7" s="6">
        <v>0</v>
      </c>
      <c r="AF7" s="6">
        <v>0</v>
      </c>
      <c r="AG7" s="6">
        <v>0</v>
      </c>
      <c r="AH7" s="6">
        <v>62814.311613822763</v>
      </c>
      <c r="AI7" s="6">
        <v>163429.95383216924</v>
      </c>
      <c r="AJ7" s="6">
        <v>111544.30164019176</v>
      </c>
      <c r="AK7" s="6">
        <v>498850.90455752425</v>
      </c>
      <c r="AL7" s="6">
        <v>0</v>
      </c>
      <c r="AM7" s="6">
        <v>26464867.964169379</v>
      </c>
      <c r="AN7" s="6">
        <v>26464867.964169379</v>
      </c>
      <c r="AO7" s="6">
        <v>1478867.3190221859</v>
      </c>
      <c r="AP7" s="6">
        <v>0</v>
      </c>
      <c r="AQ7" s="6">
        <v>0</v>
      </c>
      <c r="AR7" s="6">
        <v>26963718.868726902</v>
      </c>
      <c r="AS7" s="6">
        <v>54907454.151918463</v>
      </c>
      <c r="AT7" s="3">
        <f t="shared" si="3"/>
        <v>100</v>
      </c>
      <c r="AU7" s="2">
        <f t="shared" si="4"/>
        <v>1.0970035642974262E-2</v>
      </c>
      <c r="AV7" s="3">
        <f t="shared" si="5"/>
        <v>2457942.6855368298</v>
      </c>
      <c r="AW7" s="3">
        <f t="shared" si="6"/>
        <v>5005221.1258842936</v>
      </c>
      <c r="AX7" s="3">
        <f t="shared" si="7"/>
        <v>50108.486258201861</v>
      </c>
      <c r="AY7" s="3">
        <f t="shared" si="8"/>
        <v>102038.20271376979</v>
      </c>
    </row>
    <row r="8" spans="1:51" x14ac:dyDescent="0.25">
      <c r="A8" s="6">
        <v>30</v>
      </c>
      <c r="B8" s="6">
        <v>1000</v>
      </c>
      <c r="C8" s="6">
        <v>7000</v>
      </c>
      <c r="D8" s="6">
        <v>3.5000000000000003E-2</v>
      </c>
      <c r="E8" s="6">
        <v>15</v>
      </c>
      <c r="F8" s="6">
        <v>15</v>
      </c>
      <c r="G8" s="6">
        <v>7</v>
      </c>
      <c r="H8" s="6">
        <v>1E-13</v>
      </c>
      <c r="I8" s="6">
        <v>-1</v>
      </c>
      <c r="J8" s="6" t="s">
        <v>42</v>
      </c>
      <c r="K8" s="6" t="s">
        <v>53</v>
      </c>
      <c r="L8" s="6" t="s">
        <v>23</v>
      </c>
      <c r="M8" s="6" t="s">
        <v>41</v>
      </c>
      <c r="N8" s="6" t="s">
        <v>54</v>
      </c>
      <c r="O8" s="6" t="s">
        <v>13</v>
      </c>
      <c r="P8" s="6">
        <v>42.090800499999993</v>
      </c>
      <c r="Q8" s="6">
        <v>0.21383473399819683</v>
      </c>
      <c r="R8" s="6">
        <v>1.2734257531766619E-2</v>
      </c>
      <c r="S8" s="6">
        <v>1</v>
      </c>
      <c r="T8" s="6">
        <v>2432413.9386344124</v>
      </c>
      <c r="U8" s="6">
        <v>4937237.17784811</v>
      </c>
      <c r="V8" s="6">
        <v>49588.048222410347</v>
      </c>
      <c r="W8" s="6">
        <v>100652.25797795698</v>
      </c>
      <c r="X8" s="6">
        <v>26.460374958281708</v>
      </c>
      <c r="Y8" s="6">
        <v>0.60050505390000719</v>
      </c>
      <c r="Z8" s="6">
        <v>24.5281585</v>
      </c>
      <c r="AA8" s="6">
        <v>70705.246073087736</v>
      </c>
      <c r="AB8" s="6">
        <v>0</v>
      </c>
      <c r="AC8" s="6">
        <v>109063.25520509975</v>
      </c>
      <c r="AD8" s="6">
        <v>0</v>
      </c>
      <c r="AE8" s="6">
        <v>0</v>
      </c>
      <c r="AF8" s="6">
        <v>0</v>
      </c>
      <c r="AG8" s="6">
        <v>0</v>
      </c>
      <c r="AH8" s="6">
        <v>70109.715498493111</v>
      </c>
      <c r="AI8" s="6">
        <v>182411.09824697691</v>
      </c>
      <c r="AJ8" s="6">
        <v>124499.32272681338</v>
      </c>
      <c r="AK8" s="6">
        <v>556788.63775047089</v>
      </c>
      <c r="AL8" s="6">
        <v>0</v>
      </c>
      <c r="AM8" s="6">
        <v>30418196.880678903</v>
      </c>
      <c r="AN8" s="6">
        <v>30418196.880678903</v>
      </c>
      <c r="AO8" s="6">
        <v>1478867.3190221859</v>
      </c>
      <c r="AP8" s="6">
        <v>0</v>
      </c>
      <c r="AQ8" s="6">
        <v>0</v>
      </c>
      <c r="AR8" s="6">
        <v>30974985.518429372</v>
      </c>
      <c r="AS8" s="6">
        <v>62872049.718130462</v>
      </c>
      <c r="AT8" s="3">
        <f t="shared" si="3"/>
        <v>100</v>
      </c>
      <c r="AU8" s="2">
        <f t="shared" si="4"/>
        <v>1.2734257531766619E-2</v>
      </c>
      <c r="AV8" s="3">
        <f t="shared" si="5"/>
        <v>2432413.9386344124</v>
      </c>
      <c r="AW8" s="3">
        <f t="shared" si="6"/>
        <v>4937237.17784811</v>
      </c>
      <c r="AX8" s="3">
        <f t="shared" si="7"/>
        <v>49588.048222410347</v>
      </c>
      <c r="AY8" s="3">
        <f t="shared" si="8"/>
        <v>100652.25797795698</v>
      </c>
    </row>
    <row r="9" spans="1:51" x14ac:dyDescent="0.25">
      <c r="A9" s="6">
        <v>30</v>
      </c>
      <c r="B9" s="6">
        <v>1000</v>
      </c>
      <c r="C9" s="6">
        <v>8000</v>
      </c>
      <c r="D9" s="6">
        <v>3.5000000000000003E-2</v>
      </c>
      <c r="E9" s="6">
        <v>15</v>
      </c>
      <c r="F9" s="6">
        <v>15</v>
      </c>
      <c r="G9" s="6">
        <v>7</v>
      </c>
      <c r="H9" s="6">
        <v>1E-13</v>
      </c>
      <c r="I9" s="6">
        <v>-1</v>
      </c>
      <c r="J9" s="6" t="s">
        <v>42</v>
      </c>
      <c r="K9" s="6" t="s">
        <v>53</v>
      </c>
      <c r="L9" s="6" t="s">
        <v>23</v>
      </c>
      <c r="M9" s="6" t="s">
        <v>41</v>
      </c>
      <c r="N9" s="6" t="s">
        <v>54</v>
      </c>
      <c r="O9" s="6" t="s">
        <v>13</v>
      </c>
      <c r="P9" s="6">
        <v>46.321808600000026</v>
      </c>
      <c r="Q9" s="6">
        <v>0.24095529273305555</v>
      </c>
      <c r="R9" s="6">
        <v>1.4485054749151889E-2</v>
      </c>
      <c r="S9" s="6">
        <v>1</v>
      </c>
      <c r="T9" s="6">
        <v>2415160.1311999145</v>
      </c>
      <c r="U9" s="6">
        <v>4890152.027126967</v>
      </c>
      <c r="V9" s="6">
        <v>49236.30602035638</v>
      </c>
      <c r="W9" s="6">
        <v>99692.363493126701</v>
      </c>
      <c r="X9" s="6">
        <v>26.563407363415191</v>
      </c>
      <c r="Y9" s="6">
        <v>0.61620654088392945</v>
      </c>
      <c r="Z9" s="6">
        <v>31.882673</v>
      </c>
      <c r="AA9" s="6">
        <v>77168.885009569771</v>
      </c>
      <c r="AB9" s="6">
        <v>0</v>
      </c>
      <c r="AC9" s="6">
        <v>120490.39972294436</v>
      </c>
      <c r="AD9" s="6">
        <v>0</v>
      </c>
      <c r="AE9" s="6">
        <v>0</v>
      </c>
      <c r="AF9" s="6">
        <v>0</v>
      </c>
      <c r="AG9" s="6">
        <v>0</v>
      </c>
      <c r="AH9" s="6">
        <v>77087.121045680484</v>
      </c>
      <c r="AI9" s="6">
        <v>200564.87621808209</v>
      </c>
      <c r="AJ9" s="6">
        <v>136889.64921492769</v>
      </c>
      <c r="AK9" s="6">
        <v>612200.93121120438</v>
      </c>
      <c r="AL9" s="6">
        <v>0</v>
      </c>
      <c r="AM9" s="6">
        <v>34371525.797188416</v>
      </c>
      <c r="AN9" s="6">
        <v>34371525.797188416</v>
      </c>
      <c r="AO9" s="6">
        <v>1478867.3190221859</v>
      </c>
      <c r="AP9" s="6">
        <v>0</v>
      </c>
      <c r="AQ9" s="6">
        <v>0</v>
      </c>
      <c r="AR9" s="6">
        <v>34983726.728399619</v>
      </c>
      <c r="AS9" s="6">
        <v>70834119.844610214</v>
      </c>
      <c r="AT9" s="3">
        <f t="shared" si="3"/>
        <v>100</v>
      </c>
      <c r="AU9" s="2">
        <f t="shared" si="4"/>
        <v>1.4485054749151889E-2</v>
      </c>
      <c r="AV9" s="3">
        <f t="shared" si="5"/>
        <v>2415160.1311999145</v>
      </c>
      <c r="AW9" s="3">
        <f t="shared" si="6"/>
        <v>4890152.027126967</v>
      </c>
      <c r="AX9" s="3">
        <f t="shared" si="7"/>
        <v>49236.30602035638</v>
      </c>
      <c r="AY9" s="3">
        <f t="shared" si="8"/>
        <v>99692.363493126701</v>
      </c>
    </row>
    <row r="10" spans="1:51" x14ac:dyDescent="0.25">
      <c r="A10" s="6">
        <v>30</v>
      </c>
      <c r="B10" s="6">
        <v>1000</v>
      </c>
      <c r="C10" s="6">
        <v>9000</v>
      </c>
      <c r="D10" s="6">
        <v>3.5000000000000003E-2</v>
      </c>
      <c r="E10" s="6">
        <v>15</v>
      </c>
      <c r="F10" s="6">
        <v>15</v>
      </c>
      <c r="G10" s="6">
        <v>7</v>
      </c>
      <c r="H10" s="6">
        <v>1E-13</v>
      </c>
      <c r="I10" s="6">
        <v>-1</v>
      </c>
      <c r="J10" s="6" t="s">
        <v>42</v>
      </c>
      <c r="K10" s="6" t="s">
        <v>53</v>
      </c>
      <c r="L10" s="6" t="s">
        <v>23</v>
      </c>
      <c r="M10" s="6" t="s">
        <v>41</v>
      </c>
      <c r="N10" s="6" t="s">
        <v>54</v>
      </c>
      <c r="O10" s="6" t="s">
        <v>13</v>
      </c>
      <c r="P10" s="6">
        <v>50.300294300000033</v>
      </c>
      <c r="Q10" s="6">
        <v>0.26761303148250493</v>
      </c>
      <c r="R10" s="6">
        <v>1.6221595905222954E-2</v>
      </c>
      <c r="S10" s="6">
        <v>1</v>
      </c>
      <c r="T10" s="6">
        <v>2403600.5560051557</v>
      </c>
      <c r="U10" s="6">
        <v>4857349.3896759721</v>
      </c>
      <c r="V10" s="6">
        <v>49000.648444528604</v>
      </c>
      <c r="W10" s="6">
        <v>99023.637359837317</v>
      </c>
      <c r="X10" s="6">
        <v>26.661348610630871</v>
      </c>
      <c r="Y10" s="6">
        <v>0.63116471611915437</v>
      </c>
      <c r="Z10" s="6">
        <v>25.682452099999999</v>
      </c>
      <c r="AA10" s="6">
        <v>83333.442325369164</v>
      </c>
      <c r="AB10" s="6">
        <v>0</v>
      </c>
      <c r="AC10" s="6">
        <v>131496.30987410262</v>
      </c>
      <c r="AD10" s="6">
        <v>0</v>
      </c>
      <c r="AE10" s="6">
        <v>0</v>
      </c>
      <c r="AF10" s="6">
        <v>0</v>
      </c>
      <c r="AG10" s="6">
        <v>0</v>
      </c>
      <c r="AH10" s="6">
        <v>83783.603357793967</v>
      </c>
      <c r="AI10" s="6">
        <v>217987.74955680408</v>
      </c>
      <c r="AJ10" s="6">
        <v>148781.11827285209</v>
      </c>
      <c r="AK10" s="6">
        <v>665382.22338692192</v>
      </c>
      <c r="AL10" s="6">
        <v>0</v>
      </c>
      <c r="AM10" s="6">
        <v>38324854.713697933</v>
      </c>
      <c r="AN10" s="6">
        <v>38324854.713697933</v>
      </c>
      <c r="AO10" s="6">
        <v>1478867.3190221859</v>
      </c>
      <c r="AP10" s="6">
        <v>0</v>
      </c>
      <c r="AQ10" s="6">
        <v>0</v>
      </c>
      <c r="AR10" s="6">
        <v>38990236.937084854</v>
      </c>
      <c r="AS10" s="6">
        <v>78793958.969804972</v>
      </c>
      <c r="AT10" s="3">
        <f t="shared" si="3"/>
        <v>100</v>
      </c>
      <c r="AU10" s="2">
        <f t="shared" si="4"/>
        <v>1.6221595905222954E-2</v>
      </c>
      <c r="AV10" s="3">
        <f t="shared" si="5"/>
        <v>2403600.5560051557</v>
      </c>
      <c r="AW10" s="3">
        <f t="shared" si="6"/>
        <v>4857349.3896759721</v>
      </c>
      <c r="AX10" s="3">
        <f t="shared" si="7"/>
        <v>49000.648444528604</v>
      </c>
      <c r="AY10" s="3">
        <f t="shared" si="8"/>
        <v>99023.637359837317</v>
      </c>
    </row>
    <row r="11" spans="1:51" x14ac:dyDescent="0.25">
      <c r="A11" s="6">
        <v>30</v>
      </c>
      <c r="B11" s="6">
        <v>1000</v>
      </c>
      <c r="C11" s="6">
        <v>10000</v>
      </c>
      <c r="D11" s="6">
        <v>3.5000000000000003E-2</v>
      </c>
      <c r="E11" s="6">
        <v>15</v>
      </c>
      <c r="F11" s="6">
        <v>15</v>
      </c>
      <c r="G11" s="6">
        <v>7</v>
      </c>
      <c r="H11" s="6">
        <v>1E-13</v>
      </c>
      <c r="I11" s="6">
        <v>-1</v>
      </c>
      <c r="J11" s="6" t="s">
        <v>42</v>
      </c>
      <c r="K11" s="6" t="s">
        <v>53</v>
      </c>
      <c r="L11" s="6" t="s">
        <v>23</v>
      </c>
      <c r="M11" s="6" t="s">
        <v>41</v>
      </c>
      <c r="N11" s="6" t="s">
        <v>54</v>
      </c>
      <c r="O11" s="6" t="s">
        <v>13</v>
      </c>
      <c r="P11" s="6">
        <v>54.03456000000007</v>
      </c>
      <c r="Q11" s="6">
        <v>0.29379185073846137</v>
      </c>
      <c r="R11" s="6">
        <v>1.7943200661767265E-2</v>
      </c>
      <c r="S11" s="6">
        <v>1</v>
      </c>
      <c r="T11" s="6">
        <v>2396158.5452642846</v>
      </c>
      <c r="U11" s="6">
        <v>4834801.0023185359</v>
      </c>
      <c r="V11" s="6">
        <v>48848.932989511428</v>
      </c>
      <c r="W11" s="6">
        <v>98563.957984604887</v>
      </c>
      <c r="X11" s="6">
        <v>26.755919276367251</v>
      </c>
      <c r="Y11" s="6">
        <v>0.64563806554288505</v>
      </c>
      <c r="Z11" s="6">
        <v>29.886037600000002</v>
      </c>
      <c r="AA11" s="6">
        <v>89235.052072883045</v>
      </c>
      <c r="AB11" s="6">
        <v>0</v>
      </c>
      <c r="AC11" s="6">
        <v>142121.51649417161</v>
      </c>
      <c r="AD11" s="6">
        <v>0</v>
      </c>
      <c r="AE11" s="6">
        <v>0</v>
      </c>
      <c r="AF11" s="6">
        <v>0</v>
      </c>
      <c r="AG11" s="6">
        <v>0</v>
      </c>
      <c r="AH11" s="6">
        <v>90229.061741151265</v>
      </c>
      <c r="AI11" s="6">
        <v>234757.51012499043</v>
      </c>
      <c r="AJ11" s="6">
        <v>160226.82444476057</v>
      </c>
      <c r="AK11" s="6">
        <v>716569.9648779569</v>
      </c>
      <c r="AL11" s="6">
        <v>0</v>
      </c>
      <c r="AM11" s="6">
        <v>42278183.630207442</v>
      </c>
      <c r="AN11" s="6">
        <v>42278183.630207442</v>
      </c>
      <c r="AO11" s="6">
        <v>1478867.3190221859</v>
      </c>
      <c r="AP11" s="6">
        <v>0</v>
      </c>
      <c r="AQ11" s="6">
        <v>0</v>
      </c>
      <c r="AR11" s="6">
        <v>42994753.595085397</v>
      </c>
      <c r="AS11" s="6">
        <v>86751804.54431501</v>
      </c>
      <c r="AT11" s="3">
        <f t="shared" si="3"/>
        <v>100</v>
      </c>
      <c r="AU11" s="2">
        <f t="shared" si="4"/>
        <v>1.7943200661767265E-2</v>
      </c>
      <c r="AV11" s="3">
        <f t="shared" si="5"/>
        <v>2396158.5452642846</v>
      </c>
      <c r="AW11" s="3">
        <f t="shared" si="6"/>
        <v>4834801.0023185359</v>
      </c>
      <c r="AX11" s="3">
        <f t="shared" si="7"/>
        <v>48848.932989511428</v>
      </c>
      <c r="AY11" s="3">
        <f t="shared" si="8"/>
        <v>98563.957984604887</v>
      </c>
    </row>
    <row r="12" spans="1:51" x14ac:dyDescent="0.25">
      <c r="A12" s="6">
        <v>30</v>
      </c>
      <c r="B12" s="6">
        <v>2000</v>
      </c>
      <c r="C12" s="6">
        <v>1000</v>
      </c>
      <c r="D12" s="6">
        <v>3.5000000000000003E-2</v>
      </c>
      <c r="E12" s="6">
        <v>15</v>
      </c>
      <c r="F12" s="6">
        <v>15</v>
      </c>
      <c r="G12" s="6">
        <v>7</v>
      </c>
      <c r="H12" s="6">
        <v>1E-13</v>
      </c>
      <c r="I12" s="6">
        <v>-1</v>
      </c>
      <c r="J12" s="6" t="s">
        <v>42</v>
      </c>
      <c r="K12" s="6" t="s">
        <v>53</v>
      </c>
      <c r="L12" s="6" t="s">
        <v>23</v>
      </c>
      <c r="M12" s="6" t="s">
        <v>41</v>
      </c>
      <c r="N12" s="6" t="s">
        <v>54</v>
      </c>
      <c r="O12" s="6" t="s">
        <v>13</v>
      </c>
      <c r="P12" s="6">
        <v>11.333904299999995</v>
      </c>
      <c r="Q12" s="6">
        <v>0.17155566375588643</v>
      </c>
      <c r="R12" s="6">
        <v>1.8313594128101782E-2</v>
      </c>
      <c r="S12" s="6">
        <v>1</v>
      </c>
      <c r="T12" s="6">
        <v>495757.10881507647</v>
      </c>
      <c r="U12" s="6">
        <v>1050195.2539369045</v>
      </c>
      <c r="V12" s="6">
        <v>10106.67922431258</v>
      </c>
      <c r="W12" s="6">
        <v>21409.650745714134</v>
      </c>
      <c r="X12" s="6">
        <v>31.973879119870571</v>
      </c>
      <c r="Y12" s="6">
        <v>1.8404722456509648</v>
      </c>
      <c r="Z12" s="6">
        <v>19.825044900000002</v>
      </c>
      <c r="AA12" s="6">
        <v>65495.911497810215</v>
      </c>
      <c r="AB12" s="6">
        <v>0</v>
      </c>
      <c r="AC12" s="6">
        <v>65008.945154526715</v>
      </c>
      <c r="AD12" s="6">
        <v>0</v>
      </c>
      <c r="AE12" s="6">
        <v>0</v>
      </c>
      <c r="AF12" s="6">
        <v>0</v>
      </c>
      <c r="AG12" s="6">
        <v>0</v>
      </c>
      <c r="AH12" s="6">
        <v>50896.8940944114</v>
      </c>
      <c r="AI12" s="6">
        <v>132423.27804512632</v>
      </c>
      <c r="AJ12" s="6">
        <v>90381.608292059915</v>
      </c>
      <c r="AK12" s="6">
        <v>404206.63708393456</v>
      </c>
      <c r="AL12" s="6">
        <v>0</v>
      </c>
      <c r="AM12" s="6">
        <v>8674887.8398765661</v>
      </c>
      <c r="AN12" s="6">
        <v>8674887.8398765661</v>
      </c>
      <c r="AO12" s="6">
        <v>1478867.3190221859</v>
      </c>
      <c r="AP12" s="6">
        <v>0</v>
      </c>
      <c r="AQ12" s="6">
        <v>0</v>
      </c>
      <c r="AR12" s="6">
        <v>9079094.4769605007</v>
      </c>
      <c r="AS12" s="6">
        <v>19232849.635859251</v>
      </c>
      <c r="AT12" s="3">
        <f t="shared" si="3"/>
        <v>100</v>
      </c>
      <c r="AU12" s="2">
        <f t="shared" si="4"/>
        <v>1.8313594128101782E-2</v>
      </c>
      <c r="AV12" s="3">
        <f t="shared" si="5"/>
        <v>495757.10881507647</v>
      </c>
      <c r="AW12" s="3">
        <f t="shared" si="6"/>
        <v>1050195.2539369045</v>
      </c>
      <c r="AX12" s="3">
        <f t="shared" si="7"/>
        <v>10106.67922431258</v>
      </c>
      <c r="AY12" s="3">
        <f t="shared" si="8"/>
        <v>21409.650745714134</v>
      </c>
    </row>
    <row r="13" spans="1:51" x14ac:dyDescent="0.25">
      <c r="A13" s="6">
        <v>30</v>
      </c>
      <c r="B13" s="6">
        <v>2000</v>
      </c>
      <c r="C13" s="6">
        <v>2000</v>
      </c>
      <c r="D13" s="6">
        <v>3.5000000000000003E-2</v>
      </c>
      <c r="E13" s="6">
        <v>15</v>
      </c>
      <c r="F13" s="6">
        <v>15</v>
      </c>
      <c r="G13" s="6">
        <v>7</v>
      </c>
      <c r="H13" s="6">
        <v>1E-13</v>
      </c>
      <c r="I13" s="6">
        <v>-1</v>
      </c>
      <c r="J13" s="6" t="s">
        <v>42</v>
      </c>
      <c r="K13" s="6" t="s">
        <v>53</v>
      </c>
      <c r="L13" s="6" t="s">
        <v>23</v>
      </c>
      <c r="M13" s="6" t="s">
        <v>41</v>
      </c>
      <c r="N13" s="6" t="s">
        <v>54</v>
      </c>
      <c r="O13" s="6" t="s">
        <v>13</v>
      </c>
      <c r="P13" s="6">
        <v>17.613800499999989</v>
      </c>
      <c r="Q13" s="6">
        <v>0.24170665790786386</v>
      </c>
      <c r="R13" s="6">
        <v>3.3158466421869266E-2</v>
      </c>
      <c r="S13" s="6">
        <v>1</v>
      </c>
      <c r="T13" s="6">
        <v>399389.6664672076</v>
      </c>
      <c r="U13" s="6">
        <v>824834.07321166759</v>
      </c>
      <c r="V13" s="6">
        <v>8142.0985654386723</v>
      </c>
      <c r="W13" s="6">
        <v>16815.358253073558</v>
      </c>
      <c r="X13" s="6">
        <v>33.089717950183932</v>
      </c>
      <c r="Y13" s="6">
        <v>2.0595531293944203</v>
      </c>
      <c r="Z13" s="6">
        <v>23.272827899999999</v>
      </c>
      <c r="AA13" s="6">
        <v>97769.797831152871</v>
      </c>
      <c r="AB13" s="6">
        <v>0</v>
      </c>
      <c r="AC13" s="6">
        <v>100771.28656968144</v>
      </c>
      <c r="AD13" s="6">
        <v>0</v>
      </c>
      <c r="AE13" s="6">
        <v>0</v>
      </c>
      <c r="AF13" s="6">
        <v>0</v>
      </c>
      <c r="AG13" s="6">
        <v>0</v>
      </c>
      <c r="AH13" s="6">
        <v>77431.022916325339</v>
      </c>
      <c r="AI13" s="6">
        <v>201459.63834152662</v>
      </c>
      <c r="AJ13" s="6">
        <v>137500.3427497017</v>
      </c>
      <c r="AK13" s="6">
        <v>614932.08840838796</v>
      </c>
      <c r="AL13" s="6">
        <v>0</v>
      </c>
      <c r="AM13" s="6">
        <v>12628216.756386079</v>
      </c>
      <c r="AN13" s="6">
        <v>12628216.756386079</v>
      </c>
      <c r="AO13" s="6">
        <v>1478867.3190221859</v>
      </c>
      <c r="AP13" s="6">
        <v>0</v>
      </c>
      <c r="AQ13" s="6">
        <v>0</v>
      </c>
      <c r="AR13" s="6">
        <v>13243148.844794467</v>
      </c>
      <c r="AS13" s="6">
        <v>27350232.920202732</v>
      </c>
      <c r="AT13" s="3">
        <f t="shared" si="3"/>
        <v>100</v>
      </c>
      <c r="AU13" s="2">
        <f t="shared" si="4"/>
        <v>3.3158466421869266E-2</v>
      </c>
      <c r="AV13" s="3">
        <f t="shared" si="5"/>
        <v>399389.6664672076</v>
      </c>
      <c r="AW13" s="3">
        <f t="shared" si="6"/>
        <v>824834.07321166759</v>
      </c>
      <c r="AX13" s="3">
        <f t="shared" si="7"/>
        <v>8142.0985654386723</v>
      </c>
      <c r="AY13" s="3">
        <f t="shared" si="8"/>
        <v>16815.358253073558</v>
      </c>
    </row>
    <row r="14" spans="1:51" x14ac:dyDescent="0.25">
      <c r="A14" s="6">
        <v>30</v>
      </c>
      <c r="B14" s="6">
        <v>2000</v>
      </c>
      <c r="C14" s="6">
        <v>3000</v>
      </c>
      <c r="D14" s="6">
        <v>3.5000000000000003E-2</v>
      </c>
      <c r="E14" s="6">
        <v>15</v>
      </c>
      <c r="F14" s="6">
        <v>15</v>
      </c>
      <c r="G14" s="6">
        <v>7</v>
      </c>
      <c r="H14" s="6">
        <v>1E-13</v>
      </c>
      <c r="I14" s="6">
        <v>-1</v>
      </c>
      <c r="J14" s="6" t="s">
        <v>42</v>
      </c>
      <c r="K14" s="6" t="s">
        <v>53</v>
      </c>
      <c r="L14" s="6" t="s">
        <v>23</v>
      </c>
      <c r="M14" s="6" t="s">
        <v>41</v>
      </c>
      <c r="N14" s="6" t="s">
        <v>54</v>
      </c>
      <c r="O14" s="6" t="s">
        <v>13</v>
      </c>
      <c r="P14" s="6">
        <v>23.708476699999981</v>
      </c>
      <c r="Q14" s="6">
        <v>0.31333625333854181</v>
      </c>
      <c r="R14" s="6">
        <v>4.8039440132001482E-2</v>
      </c>
      <c r="S14" s="6">
        <v>1</v>
      </c>
      <c r="T14" s="6">
        <v>361879.25317037845</v>
      </c>
      <c r="U14" s="6">
        <v>737828.95079990686</v>
      </c>
      <c r="V14" s="6">
        <v>7377.3980537938596</v>
      </c>
      <c r="W14" s="6">
        <v>15041.641149572137</v>
      </c>
      <c r="X14" s="6">
        <v>33.67920820338972</v>
      </c>
      <c r="Y14" s="6">
        <v>2.1725563865705833</v>
      </c>
      <c r="Z14" s="6">
        <v>28.300931500000001</v>
      </c>
      <c r="AA14" s="6">
        <v>125896.40714247247</v>
      </c>
      <c r="AB14" s="6">
        <v>0</v>
      </c>
      <c r="AC14" s="6">
        <v>133343.27694287352</v>
      </c>
      <c r="AD14" s="6">
        <v>0</v>
      </c>
      <c r="AE14" s="6">
        <v>0</v>
      </c>
      <c r="AF14" s="6">
        <v>0</v>
      </c>
      <c r="AG14" s="6">
        <v>0</v>
      </c>
      <c r="AH14" s="6">
        <v>101103.47679328494</v>
      </c>
      <c r="AI14" s="6">
        <v>263050.50744140067</v>
      </c>
      <c r="AJ14" s="6">
        <v>179537.3764761691</v>
      </c>
      <c r="AK14" s="6">
        <v>802931.0447962007</v>
      </c>
      <c r="AL14" s="6">
        <v>0</v>
      </c>
      <c r="AM14" s="6">
        <v>16581545.672895599</v>
      </c>
      <c r="AN14" s="6">
        <v>16581545.672895599</v>
      </c>
      <c r="AO14" s="6">
        <v>1478867.3190221859</v>
      </c>
      <c r="AP14" s="6">
        <v>0</v>
      </c>
      <c r="AQ14" s="6">
        <v>0</v>
      </c>
      <c r="AR14" s="6">
        <v>17384476.717691801</v>
      </c>
      <c r="AS14" s="6">
        <v>35444889.70960959</v>
      </c>
      <c r="AT14" s="3">
        <f t="shared" si="3"/>
        <v>100</v>
      </c>
      <c r="AU14" s="2">
        <f t="shared" si="4"/>
        <v>4.8039440132001482E-2</v>
      </c>
      <c r="AV14" s="3">
        <f t="shared" si="5"/>
        <v>361879.25317037845</v>
      </c>
      <c r="AW14" s="3">
        <f t="shared" si="6"/>
        <v>737828.95079990686</v>
      </c>
      <c r="AX14" s="3">
        <f t="shared" si="7"/>
        <v>7377.3980537938596</v>
      </c>
      <c r="AY14" s="3">
        <f t="shared" si="8"/>
        <v>15041.641149572137</v>
      </c>
    </row>
    <row r="15" spans="1:51" x14ac:dyDescent="0.25">
      <c r="A15" s="6">
        <v>30</v>
      </c>
      <c r="B15" s="6">
        <v>2000</v>
      </c>
      <c r="C15" s="6">
        <v>4000</v>
      </c>
      <c r="D15" s="6">
        <v>3.5000000000000003E-2</v>
      </c>
      <c r="E15" s="6">
        <v>15</v>
      </c>
      <c r="F15" s="6">
        <v>15</v>
      </c>
      <c r="G15" s="6">
        <v>7</v>
      </c>
      <c r="H15" s="6">
        <v>1E-13</v>
      </c>
      <c r="I15" s="6">
        <v>-1</v>
      </c>
      <c r="J15" s="6" t="s">
        <v>42</v>
      </c>
      <c r="K15" s="6" t="s">
        <v>53</v>
      </c>
      <c r="L15" s="6" t="s">
        <v>23</v>
      </c>
      <c r="M15" s="6" t="s">
        <v>41</v>
      </c>
      <c r="N15" s="6" t="s">
        <v>54</v>
      </c>
      <c r="O15" s="6" t="s">
        <v>13</v>
      </c>
      <c r="P15" s="6">
        <v>29.660086699999987</v>
      </c>
      <c r="Q15" s="6">
        <v>0.38523530779107201</v>
      </c>
      <c r="R15" s="6">
        <v>6.2913111073138669E-2</v>
      </c>
      <c r="S15" s="6">
        <v>1</v>
      </c>
      <c r="T15" s="6">
        <v>341923.41980073572</v>
      </c>
      <c r="U15" s="6">
        <v>691830.4826200509</v>
      </c>
      <c r="V15" s="6">
        <v>6970.5713982913885</v>
      </c>
      <c r="W15" s="6">
        <v>14103.900158192906</v>
      </c>
      <c r="X15" s="6">
        <v>34.064416332803972</v>
      </c>
      <c r="Y15" s="6">
        <v>2.2452678367519852</v>
      </c>
      <c r="Z15" s="6">
        <v>25.050882399999999</v>
      </c>
      <c r="AA15" s="6">
        <v>151473.12742417137</v>
      </c>
      <c r="AB15" s="6">
        <v>0</v>
      </c>
      <c r="AC15" s="6">
        <v>163835.73169734055</v>
      </c>
      <c r="AD15" s="6">
        <v>0</v>
      </c>
      <c r="AE15" s="6">
        <v>0</v>
      </c>
      <c r="AF15" s="6">
        <v>0</v>
      </c>
      <c r="AG15" s="6">
        <v>0</v>
      </c>
      <c r="AH15" s="6">
        <v>122970.45505738963</v>
      </c>
      <c r="AI15" s="6">
        <v>319943.89935059816</v>
      </c>
      <c r="AJ15" s="6">
        <v>218368.2854964959</v>
      </c>
      <c r="AK15" s="6">
        <v>976591.49902599561</v>
      </c>
      <c r="AL15" s="6">
        <v>0</v>
      </c>
      <c r="AM15" s="6">
        <v>20534874.589405108</v>
      </c>
      <c r="AN15" s="6">
        <v>20534874.589405108</v>
      </c>
      <c r="AO15" s="6">
        <v>1478867.3190221859</v>
      </c>
      <c r="AP15" s="6">
        <v>0</v>
      </c>
      <c r="AQ15" s="6">
        <v>0</v>
      </c>
      <c r="AR15" s="6">
        <v>21511466.088431105</v>
      </c>
      <c r="AS15" s="6">
        <v>43525207.996858396</v>
      </c>
      <c r="AT15" s="3">
        <f t="shared" si="3"/>
        <v>100</v>
      </c>
      <c r="AU15" s="2">
        <f t="shared" si="4"/>
        <v>6.2913111073138669E-2</v>
      </c>
      <c r="AV15" s="3">
        <f t="shared" si="5"/>
        <v>341923.41980073572</v>
      </c>
      <c r="AW15" s="3">
        <f t="shared" si="6"/>
        <v>691830.4826200509</v>
      </c>
      <c r="AX15" s="3">
        <f t="shared" si="7"/>
        <v>6970.5713982913885</v>
      </c>
      <c r="AY15" s="3">
        <f t="shared" si="8"/>
        <v>14103.900158192906</v>
      </c>
    </row>
    <row r="16" spans="1:51" x14ac:dyDescent="0.25">
      <c r="A16" s="6">
        <v>30</v>
      </c>
      <c r="B16" s="6">
        <v>2000</v>
      </c>
      <c r="C16" s="6">
        <v>5000</v>
      </c>
      <c r="D16" s="6">
        <v>3.5000000000000003E-2</v>
      </c>
      <c r="E16" s="6">
        <v>15</v>
      </c>
      <c r="F16" s="6">
        <v>15</v>
      </c>
      <c r="G16" s="6">
        <v>7</v>
      </c>
      <c r="H16" s="6">
        <v>1E-13</v>
      </c>
      <c r="I16" s="6">
        <v>-1</v>
      </c>
      <c r="J16" s="6" t="s">
        <v>42</v>
      </c>
      <c r="K16" s="6" t="s">
        <v>53</v>
      </c>
      <c r="L16" s="6" t="s">
        <v>23</v>
      </c>
      <c r="M16" s="6" t="s">
        <v>41</v>
      </c>
      <c r="N16" s="6" t="s">
        <v>54</v>
      </c>
      <c r="O16" s="6" t="s">
        <v>13</v>
      </c>
      <c r="P16" s="6">
        <v>35.440638599999986</v>
      </c>
      <c r="Q16" s="6">
        <v>0.4568318926438269</v>
      </c>
      <c r="R16" s="6">
        <v>7.7760121111851821E-2</v>
      </c>
      <c r="S16" s="6">
        <v>1</v>
      </c>
      <c r="T16" s="6">
        <v>329576.189074722</v>
      </c>
      <c r="U16" s="6">
        <v>663514.33697942016</v>
      </c>
      <c r="V16" s="6">
        <v>6718.8563990760285</v>
      </c>
      <c r="W16" s="6">
        <v>13526.637228887092</v>
      </c>
      <c r="X16" s="6">
        <v>34.358723096576114</v>
      </c>
      <c r="Y16" s="6">
        <v>2.3001675655392382</v>
      </c>
      <c r="Z16" s="6">
        <v>28.061346499999999</v>
      </c>
      <c r="AA16" s="6">
        <v>175228.52291199169</v>
      </c>
      <c r="AB16" s="6">
        <v>0</v>
      </c>
      <c r="AC16" s="6">
        <v>192736.46133028125</v>
      </c>
      <c r="AD16" s="6">
        <v>0</v>
      </c>
      <c r="AE16" s="6">
        <v>0</v>
      </c>
      <c r="AF16" s="6">
        <v>0</v>
      </c>
      <c r="AG16" s="6">
        <v>0</v>
      </c>
      <c r="AH16" s="6">
        <v>143506.34385448642</v>
      </c>
      <c r="AI16" s="6">
        <v>373374.06951063446</v>
      </c>
      <c r="AJ16" s="6">
        <v>254835.47451092955</v>
      </c>
      <c r="AK16" s="6">
        <v>1139680.8721183233</v>
      </c>
      <c r="AL16" s="6">
        <v>0</v>
      </c>
      <c r="AM16" s="6">
        <v>24488203.505914632</v>
      </c>
      <c r="AN16" s="6">
        <v>24488203.505914632</v>
      </c>
      <c r="AO16" s="6">
        <v>1478867.3190221859</v>
      </c>
      <c r="AP16" s="6">
        <v>0</v>
      </c>
      <c r="AQ16" s="6">
        <v>0</v>
      </c>
      <c r="AR16" s="6">
        <v>25627884.378032956</v>
      </c>
      <c r="AS16" s="6">
        <v>51594955.202969775</v>
      </c>
      <c r="AT16" s="3">
        <f t="shared" si="3"/>
        <v>100</v>
      </c>
      <c r="AU16" s="2">
        <f t="shared" si="4"/>
        <v>7.7760121111851821E-2</v>
      </c>
      <c r="AV16" s="3">
        <f t="shared" si="5"/>
        <v>329576.189074722</v>
      </c>
      <c r="AW16" s="3">
        <f t="shared" si="6"/>
        <v>663514.33697942016</v>
      </c>
      <c r="AX16" s="3">
        <f t="shared" si="7"/>
        <v>6718.8563990760285</v>
      </c>
      <c r="AY16" s="3">
        <f t="shared" si="8"/>
        <v>13526.637228887092</v>
      </c>
    </row>
    <row r="17" spans="1:51" x14ac:dyDescent="0.25">
      <c r="A17" s="6">
        <v>30</v>
      </c>
      <c r="B17" s="6">
        <v>2000</v>
      </c>
      <c r="C17" s="6">
        <v>6000</v>
      </c>
      <c r="D17" s="6">
        <v>3.5000000000000003E-2</v>
      </c>
      <c r="E17" s="6">
        <v>15</v>
      </c>
      <c r="F17" s="6">
        <v>15</v>
      </c>
      <c r="G17" s="6">
        <v>7</v>
      </c>
      <c r="H17" s="6">
        <v>1E-13</v>
      </c>
      <c r="I17" s="6">
        <v>-1</v>
      </c>
      <c r="J17" s="6" t="s">
        <v>42</v>
      </c>
      <c r="K17" s="6" t="s">
        <v>53</v>
      </c>
      <c r="L17" s="6" t="s">
        <v>23</v>
      </c>
      <c r="M17" s="6" t="s">
        <v>41</v>
      </c>
      <c r="N17" s="6" t="s">
        <v>54</v>
      </c>
      <c r="O17" s="6" t="s">
        <v>13</v>
      </c>
      <c r="P17" s="6">
        <v>41.074866699999994</v>
      </c>
      <c r="Q17" s="6">
        <v>0.52806448685500995</v>
      </c>
      <c r="R17" s="6">
        <v>9.25688227268638E-2</v>
      </c>
      <c r="S17" s="6">
        <v>1</v>
      </c>
      <c r="T17" s="6">
        <v>321232.64907901012</v>
      </c>
      <c r="U17" s="6">
        <v>644455.94240888546</v>
      </c>
      <c r="V17" s="6">
        <v>6548.7620507903694</v>
      </c>
      <c r="W17" s="6">
        <v>13138.106077180249</v>
      </c>
      <c r="X17" s="6">
        <v>34.59804703421311</v>
      </c>
      <c r="Y17" s="6">
        <v>2.3443339505894687</v>
      </c>
      <c r="Z17" s="6">
        <v>31.133475799999999</v>
      </c>
      <c r="AA17" s="6">
        <v>197592.03216712255</v>
      </c>
      <c r="AB17" s="6">
        <v>0</v>
      </c>
      <c r="AC17" s="6">
        <v>220389.79671882762</v>
      </c>
      <c r="AD17" s="6">
        <v>0</v>
      </c>
      <c r="AE17" s="6">
        <v>0</v>
      </c>
      <c r="AF17" s="6">
        <v>0</v>
      </c>
      <c r="AG17" s="6">
        <v>0</v>
      </c>
      <c r="AH17" s="6">
        <v>163012.91326552047</v>
      </c>
      <c r="AI17" s="6">
        <v>424126.1617705737</v>
      </c>
      <c r="AJ17" s="6">
        <v>289474.82032954891</v>
      </c>
      <c r="AK17" s="6">
        <v>1294595.7242515932</v>
      </c>
      <c r="AL17" s="6">
        <v>0</v>
      </c>
      <c r="AM17" s="6">
        <v>28441532.422424141</v>
      </c>
      <c r="AN17" s="6">
        <v>28441532.422424141</v>
      </c>
      <c r="AO17" s="6">
        <v>1478867.3190221859</v>
      </c>
      <c r="AP17" s="6">
        <v>0</v>
      </c>
      <c r="AQ17" s="6">
        <v>0</v>
      </c>
      <c r="AR17" s="6">
        <v>29736128.146675736</v>
      </c>
      <c r="AS17" s="6">
        <v>59656527.888122059</v>
      </c>
      <c r="AT17" s="3">
        <f t="shared" si="3"/>
        <v>100</v>
      </c>
      <c r="AU17" s="2">
        <f t="shared" si="4"/>
        <v>9.25688227268638E-2</v>
      </c>
      <c r="AV17" s="3">
        <f t="shared" si="5"/>
        <v>321232.64907901012</v>
      </c>
      <c r="AW17" s="3">
        <f t="shared" si="6"/>
        <v>644455.94240888546</v>
      </c>
      <c r="AX17" s="3">
        <f t="shared" si="7"/>
        <v>6548.7620507903694</v>
      </c>
      <c r="AY17" s="3">
        <f t="shared" si="8"/>
        <v>13138.106077180249</v>
      </c>
    </row>
    <row r="18" spans="1:51" x14ac:dyDescent="0.25">
      <c r="A18" s="6">
        <v>30</v>
      </c>
      <c r="B18" s="6">
        <v>2000</v>
      </c>
      <c r="C18" s="6">
        <v>7000</v>
      </c>
      <c r="D18" s="6">
        <v>3.5000000000000003E-2</v>
      </c>
      <c r="E18" s="6">
        <v>15</v>
      </c>
      <c r="F18" s="6">
        <v>15</v>
      </c>
      <c r="G18" s="6">
        <v>7</v>
      </c>
      <c r="H18" s="6">
        <v>1E-13</v>
      </c>
      <c r="I18" s="6">
        <v>-1</v>
      </c>
      <c r="J18" s="6" t="s">
        <v>42</v>
      </c>
      <c r="K18" s="6" t="s">
        <v>53</v>
      </c>
      <c r="L18" s="6" t="s">
        <v>23</v>
      </c>
      <c r="M18" s="6" t="s">
        <v>41</v>
      </c>
      <c r="N18" s="6" t="s">
        <v>54</v>
      </c>
      <c r="O18" s="6" t="s">
        <v>13</v>
      </c>
      <c r="P18" s="6">
        <v>46.526476700000025</v>
      </c>
      <c r="Q18" s="6">
        <v>0.59866574832834762</v>
      </c>
      <c r="R18" s="6">
        <v>0.10733016026986311</v>
      </c>
      <c r="S18" s="6">
        <v>1</v>
      </c>
      <c r="T18" s="6">
        <v>315265.25694454886</v>
      </c>
      <c r="U18" s="6">
        <v>630868.33228503296</v>
      </c>
      <c r="V18" s="6">
        <v>6427.1086906341525</v>
      </c>
      <c r="W18" s="6">
        <v>12861.104266202641</v>
      </c>
      <c r="X18" s="6">
        <v>34.810972884445206</v>
      </c>
      <c r="Y18" s="6">
        <v>2.3832868964612262</v>
      </c>
      <c r="Z18" s="6">
        <v>31.690232999999999</v>
      </c>
      <c r="AA18" s="6">
        <v>218818.89310030334</v>
      </c>
      <c r="AB18" s="6">
        <v>0</v>
      </c>
      <c r="AC18" s="6">
        <v>246951.56122876712</v>
      </c>
      <c r="AD18" s="6">
        <v>0</v>
      </c>
      <c r="AE18" s="6">
        <v>0</v>
      </c>
      <c r="AF18" s="6">
        <v>0</v>
      </c>
      <c r="AG18" s="6">
        <v>0</v>
      </c>
      <c r="AH18" s="6">
        <v>181650.47718833742</v>
      </c>
      <c r="AI18" s="6">
        <v>472617.28000770777</v>
      </c>
      <c r="AJ18" s="6">
        <v>322571.00491923327</v>
      </c>
      <c r="AK18" s="6">
        <v>1442609.2164443489</v>
      </c>
      <c r="AL18" s="6">
        <v>0</v>
      </c>
      <c r="AM18" s="6">
        <v>32394861.338933658</v>
      </c>
      <c r="AN18" s="6">
        <v>32394861.338933658</v>
      </c>
      <c r="AO18" s="6">
        <v>1478867.3190221859</v>
      </c>
      <c r="AP18" s="6">
        <v>0</v>
      </c>
      <c r="AQ18" s="6">
        <v>0</v>
      </c>
      <c r="AR18" s="6">
        <v>33837470.555378005</v>
      </c>
      <c r="AS18" s="6">
        <v>67711199.213333845</v>
      </c>
      <c r="AT18" s="3">
        <f t="shared" si="3"/>
        <v>100</v>
      </c>
      <c r="AU18" s="2">
        <f t="shared" si="4"/>
        <v>0.10733016026986311</v>
      </c>
      <c r="AV18" s="3">
        <f t="shared" si="5"/>
        <v>315265.25694454886</v>
      </c>
      <c r="AW18" s="3">
        <f t="shared" si="6"/>
        <v>630868.33228503296</v>
      </c>
      <c r="AX18" s="3">
        <f t="shared" si="7"/>
        <v>6427.1086906341525</v>
      </c>
      <c r="AY18" s="3">
        <f t="shared" si="8"/>
        <v>12861.104266202641</v>
      </c>
    </row>
    <row r="19" spans="1:51" x14ac:dyDescent="0.25">
      <c r="A19" s="6">
        <v>30</v>
      </c>
      <c r="B19" s="6">
        <v>2000</v>
      </c>
      <c r="C19" s="6">
        <v>8000</v>
      </c>
      <c r="D19" s="6">
        <v>3.5000000000000003E-2</v>
      </c>
      <c r="E19" s="6">
        <v>15</v>
      </c>
      <c r="F19" s="6">
        <v>15</v>
      </c>
      <c r="G19" s="6">
        <v>7</v>
      </c>
      <c r="H19" s="6">
        <v>1E-13</v>
      </c>
      <c r="I19" s="6">
        <v>-1</v>
      </c>
      <c r="J19" s="6" t="s">
        <v>42</v>
      </c>
      <c r="K19" s="6" t="s">
        <v>53</v>
      </c>
      <c r="L19" s="6" t="s">
        <v>23</v>
      </c>
      <c r="M19" s="6" t="s">
        <v>41</v>
      </c>
      <c r="N19" s="6" t="s">
        <v>54</v>
      </c>
      <c r="O19" s="6" t="s">
        <v>13</v>
      </c>
      <c r="P19" s="6">
        <v>51.812970500000027</v>
      </c>
      <c r="Q19" s="6">
        <v>0.66865710864906103</v>
      </c>
      <c r="R19" s="6">
        <v>0.12203717148624452</v>
      </c>
      <c r="S19" s="6">
        <v>1</v>
      </c>
      <c r="T19" s="6">
        <v>310831.62259716273</v>
      </c>
      <c r="U19" s="6">
        <v>620795.03058002517</v>
      </c>
      <c r="V19" s="6">
        <v>6336.7230575284048</v>
      </c>
      <c r="W19" s="6">
        <v>12655.74638579712</v>
      </c>
      <c r="X19" s="6">
        <v>35.004395823528647</v>
      </c>
      <c r="Y19" s="6">
        <v>2.418373599535959</v>
      </c>
      <c r="Z19" s="6">
        <v>27.505187599999999</v>
      </c>
      <c r="AA19" s="6">
        <v>239098.93469603691</v>
      </c>
      <c r="AB19" s="6">
        <v>0</v>
      </c>
      <c r="AC19" s="6">
        <v>272587.21680102427</v>
      </c>
      <c r="AD19" s="6">
        <v>0</v>
      </c>
      <c r="AE19" s="6">
        <v>0</v>
      </c>
      <c r="AF19" s="6">
        <v>0</v>
      </c>
      <c r="AG19" s="6">
        <v>0</v>
      </c>
      <c r="AH19" s="6">
        <v>199557.59908385383</v>
      </c>
      <c r="AI19" s="6">
        <v>519207.93792406819</v>
      </c>
      <c r="AJ19" s="6">
        <v>354370.08628943516</v>
      </c>
      <c r="AK19" s="6">
        <v>1584821.7747944184</v>
      </c>
      <c r="AL19" s="6">
        <v>0</v>
      </c>
      <c r="AM19" s="6">
        <v>36348190.255443171</v>
      </c>
      <c r="AN19" s="6">
        <v>36348190.255443171</v>
      </c>
      <c r="AO19" s="6">
        <v>1478867.3190221859</v>
      </c>
      <c r="AP19" s="6">
        <v>0</v>
      </c>
      <c r="AQ19" s="6">
        <v>0</v>
      </c>
      <c r="AR19" s="6">
        <v>37933012.030237585</v>
      </c>
      <c r="AS19" s="6">
        <v>75760069.604702935</v>
      </c>
      <c r="AT19" s="3">
        <f t="shared" si="3"/>
        <v>100</v>
      </c>
      <c r="AU19" s="2">
        <f t="shared" si="4"/>
        <v>0.12203717148624452</v>
      </c>
      <c r="AV19" s="3">
        <f t="shared" si="5"/>
        <v>310831.62259716273</v>
      </c>
      <c r="AW19" s="3">
        <f t="shared" si="6"/>
        <v>620795.03058002517</v>
      </c>
      <c r="AX19" s="3">
        <f t="shared" si="7"/>
        <v>6336.7230575284048</v>
      </c>
      <c r="AY19" s="3">
        <f t="shared" si="8"/>
        <v>12655.74638579712</v>
      </c>
    </row>
    <row r="20" spans="1:51" x14ac:dyDescent="0.25">
      <c r="A20" s="6">
        <v>30</v>
      </c>
      <c r="B20" s="6">
        <v>2000</v>
      </c>
      <c r="C20" s="6">
        <v>9000</v>
      </c>
      <c r="D20" s="6">
        <v>3.5000000000000003E-2</v>
      </c>
      <c r="E20" s="6">
        <v>15</v>
      </c>
      <c r="F20" s="6">
        <v>15</v>
      </c>
      <c r="G20" s="6">
        <v>7</v>
      </c>
      <c r="H20" s="6">
        <v>1E-13</v>
      </c>
      <c r="I20" s="6">
        <v>-1</v>
      </c>
      <c r="J20" s="6" t="s">
        <v>42</v>
      </c>
      <c r="K20" s="6" t="s">
        <v>53</v>
      </c>
      <c r="L20" s="6" t="s">
        <v>23</v>
      </c>
      <c r="M20" s="6" t="s">
        <v>41</v>
      </c>
      <c r="N20" s="6" t="s">
        <v>54</v>
      </c>
      <c r="O20" s="6" t="s">
        <v>13</v>
      </c>
      <c r="P20" s="6">
        <v>56.928580500000066</v>
      </c>
      <c r="Q20" s="6">
        <v>0.73796578758042009</v>
      </c>
      <c r="R20" s="6">
        <v>0.13668379905112343</v>
      </c>
      <c r="S20" s="6">
        <v>1</v>
      </c>
      <c r="T20" s="6">
        <v>307450.15933653357</v>
      </c>
      <c r="U20" s="6">
        <v>613121.98570527439</v>
      </c>
      <c r="V20" s="6">
        <v>6267.7873551929179</v>
      </c>
      <c r="W20" s="6">
        <v>12499.320987464025</v>
      </c>
      <c r="X20" s="6">
        <v>35.185874965457344</v>
      </c>
      <c r="Y20" s="6">
        <v>2.4510463170388213</v>
      </c>
      <c r="Z20" s="6">
        <v>30.950458999999999</v>
      </c>
      <c r="AA20" s="6">
        <v>258562.96355057252</v>
      </c>
      <c r="AB20" s="6">
        <v>0</v>
      </c>
      <c r="AC20" s="6">
        <v>297393.00500103063</v>
      </c>
      <c r="AD20" s="6">
        <v>0</v>
      </c>
      <c r="AE20" s="6">
        <v>0</v>
      </c>
      <c r="AF20" s="6">
        <v>0</v>
      </c>
      <c r="AG20" s="6">
        <v>0</v>
      </c>
      <c r="AH20" s="6">
        <v>216822.8277351252</v>
      </c>
      <c r="AI20" s="6">
        <v>564128.52128931193</v>
      </c>
      <c r="AJ20" s="6">
        <v>385029.30746189971</v>
      </c>
      <c r="AK20" s="6">
        <v>1721936.62503794</v>
      </c>
      <c r="AL20" s="6">
        <v>0</v>
      </c>
      <c r="AM20" s="6">
        <v>40301519.171952695</v>
      </c>
      <c r="AN20" s="6">
        <v>40301519.171952695</v>
      </c>
      <c r="AO20" s="6">
        <v>1478867.3190221859</v>
      </c>
      <c r="AP20" s="6">
        <v>0</v>
      </c>
      <c r="AQ20" s="6">
        <v>0</v>
      </c>
      <c r="AR20" s="6">
        <v>42023455.796990633</v>
      </c>
      <c r="AS20" s="6">
        <v>83803842.287965506</v>
      </c>
      <c r="AT20" s="3">
        <f t="shared" si="3"/>
        <v>100</v>
      </c>
      <c r="AU20" s="2">
        <f t="shared" si="4"/>
        <v>0.13668379905112343</v>
      </c>
      <c r="AV20" s="3">
        <f t="shared" si="5"/>
        <v>307450.15933653357</v>
      </c>
      <c r="AW20" s="3">
        <f t="shared" si="6"/>
        <v>613121.98570527439</v>
      </c>
      <c r="AX20" s="3">
        <f t="shared" si="7"/>
        <v>6267.7873551929179</v>
      </c>
      <c r="AY20" s="3">
        <f t="shared" si="8"/>
        <v>12499.320987464025</v>
      </c>
    </row>
    <row r="21" spans="1:51" x14ac:dyDescent="0.25">
      <c r="A21" s="6">
        <v>30</v>
      </c>
      <c r="B21" s="6">
        <v>2000</v>
      </c>
      <c r="C21" s="6">
        <v>10000</v>
      </c>
      <c r="D21" s="6">
        <v>3.5000000000000003E-2</v>
      </c>
      <c r="E21" s="6">
        <v>15</v>
      </c>
      <c r="F21" s="6">
        <v>15</v>
      </c>
      <c r="G21" s="6">
        <v>7</v>
      </c>
      <c r="H21" s="6">
        <v>1E-13</v>
      </c>
      <c r="I21" s="6">
        <v>-1</v>
      </c>
      <c r="J21" s="6" t="s">
        <v>42</v>
      </c>
      <c r="K21" s="6" t="s">
        <v>53</v>
      </c>
      <c r="L21" s="6" t="s">
        <v>23</v>
      </c>
      <c r="M21" s="6" t="s">
        <v>41</v>
      </c>
      <c r="N21" s="6" t="s">
        <v>54</v>
      </c>
      <c r="O21" s="6" t="s">
        <v>13</v>
      </c>
      <c r="P21" s="6">
        <v>61.866028600000092</v>
      </c>
      <c r="Q21" s="6">
        <v>0.80651904646044226</v>
      </c>
      <c r="R21" s="6">
        <v>0.15126477212150971</v>
      </c>
      <c r="S21" s="6">
        <v>1</v>
      </c>
      <c r="T21" s="6">
        <v>304825.20765498618</v>
      </c>
      <c r="U21" s="6">
        <v>607167.35094494442</v>
      </c>
      <c r="V21" s="6">
        <v>6214.2741646546547</v>
      </c>
      <c r="W21" s="6">
        <v>12377.927703635098</v>
      </c>
      <c r="X21" s="6">
        <v>35.360523858041262</v>
      </c>
      <c r="Y21" s="6">
        <v>2.4822829961285851</v>
      </c>
      <c r="Z21" s="6">
        <v>32.177392300000001</v>
      </c>
      <c r="AA21" s="6">
        <v>277308.3583566969</v>
      </c>
      <c r="AB21" s="6">
        <v>0</v>
      </c>
      <c r="AC21" s="6">
        <v>321437.40930054442</v>
      </c>
      <c r="AD21" s="6">
        <v>0</v>
      </c>
      <c r="AE21" s="6">
        <v>0</v>
      </c>
      <c r="AF21" s="6">
        <v>0</v>
      </c>
      <c r="AG21" s="6">
        <v>0</v>
      </c>
      <c r="AH21" s="6">
        <v>233510.84938632406</v>
      </c>
      <c r="AI21" s="6">
        <v>607547.33044180286</v>
      </c>
      <c r="AJ21" s="6">
        <v>414663.53687578603</v>
      </c>
      <c r="AK21" s="6">
        <v>1854467.4843611543</v>
      </c>
      <c r="AL21" s="6">
        <v>0</v>
      </c>
      <c r="AM21" s="6">
        <v>44254848.088462204</v>
      </c>
      <c r="AN21" s="6">
        <v>44254848.088462204</v>
      </c>
      <c r="AO21" s="6">
        <v>1478867.3190221859</v>
      </c>
      <c r="AP21" s="6">
        <v>0</v>
      </c>
      <c r="AQ21" s="6">
        <v>0</v>
      </c>
      <c r="AR21" s="6">
        <v>46109315.572823361</v>
      </c>
      <c r="AS21" s="6">
        <v>91843030.980307743</v>
      </c>
      <c r="AT21" s="3">
        <f t="shared" si="3"/>
        <v>100</v>
      </c>
      <c r="AU21" s="2">
        <f t="shared" si="4"/>
        <v>0.15126477212150971</v>
      </c>
      <c r="AV21" s="3">
        <f t="shared" si="5"/>
        <v>304825.20765498618</v>
      </c>
      <c r="AW21" s="3">
        <f t="shared" si="6"/>
        <v>607167.35094494442</v>
      </c>
      <c r="AX21" s="3">
        <f t="shared" si="7"/>
        <v>6214.2741646546547</v>
      </c>
      <c r="AY21" s="3">
        <f t="shared" si="8"/>
        <v>12377.927703635098</v>
      </c>
    </row>
    <row r="22" spans="1:51" x14ac:dyDescent="0.25">
      <c r="A22" s="6">
        <v>30</v>
      </c>
      <c r="B22" s="6">
        <v>3000</v>
      </c>
      <c r="C22" s="6">
        <v>1000</v>
      </c>
      <c r="D22" s="6">
        <v>3.5000000000000003E-2</v>
      </c>
      <c r="E22" s="6">
        <v>15</v>
      </c>
      <c r="F22" s="6">
        <v>15</v>
      </c>
      <c r="G22" s="6">
        <v>7</v>
      </c>
      <c r="H22" s="6">
        <v>1E-13</v>
      </c>
      <c r="I22" s="6">
        <v>-1</v>
      </c>
      <c r="J22" s="6" t="s">
        <v>42</v>
      </c>
      <c r="K22" s="6" t="s">
        <v>53</v>
      </c>
      <c r="L22" s="6" t="s">
        <v>23</v>
      </c>
      <c r="M22" s="6" t="s">
        <v>41</v>
      </c>
      <c r="N22" s="6" t="s">
        <v>54</v>
      </c>
      <c r="O22" s="6" t="s">
        <v>13</v>
      </c>
      <c r="P22" s="6">
        <v>16.751248599999993</v>
      </c>
      <c r="Q22" s="6">
        <v>0.4079366215680536</v>
      </c>
      <c r="R22" s="6">
        <v>5.46142406644093E-2</v>
      </c>
      <c r="S22" s="6">
        <v>1</v>
      </c>
      <c r="T22" s="6">
        <v>208598.79230160458</v>
      </c>
      <c r="U22" s="6">
        <v>430709.71922434395</v>
      </c>
      <c r="V22" s="6">
        <v>4252.5685318164988</v>
      </c>
      <c r="W22" s="6">
        <v>8780.6002043995322</v>
      </c>
      <c r="X22" s="6">
        <v>37.403653753643866</v>
      </c>
      <c r="Y22" s="6">
        <v>3.1350015723492151</v>
      </c>
      <c r="Z22" s="6">
        <v>21.9739918</v>
      </c>
      <c r="AA22" s="6">
        <v>127987.70866197448</v>
      </c>
      <c r="AB22" s="6">
        <v>0</v>
      </c>
      <c r="AC22" s="6">
        <v>111228.20408525252</v>
      </c>
      <c r="AD22" s="6">
        <v>0</v>
      </c>
      <c r="AE22" s="6">
        <v>0</v>
      </c>
      <c r="AF22" s="6">
        <v>0</v>
      </c>
      <c r="AG22" s="6">
        <v>0</v>
      </c>
      <c r="AH22" s="6">
        <v>93294.205971418531</v>
      </c>
      <c r="AI22" s="6">
        <v>242732.38666461129</v>
      </c>
      <c r="AJ22" s="6">
        <v>165669.84155037801</v>
      </c>
      <c r="AK22" s="6">
        <v>740912.34693363484</v>
      </c>
      <c r="AL22" s="6">
        <v>0</v>
      </c>
      <c r="AM22" s="6">
        <v>10651552.298131328</v>
      </c>
      <c r="AN22" s="6">
        <v>10651552.298131328</v>
      </c>
      <c r="AO22" s="6">
        <v>1478867.3190221859</v>
      </c>
      <c r="AP22" s="6">
        <v>0</v>
      </c>
      <c r="AQ22" s="6">
        <v>0</v>
      </c>
      <c r="AR22" s="6">
        <v>11392464.645064963</v>
      </c>
      <c r="AS22" s="6">
        <v>23522884.262218475</v>
      </c>
      <c r="AT22" s="3">
        <f t="shared" si="3"/>
        <v>100</v>
      </c>
      <c r="AU22" s="2">
        <f t="shared" si="4"/>
        <v>5.46142406644093E-2</v>
      </c>
      <c r="AV22" s="3">
        <f t="shared" si="5"/>
        <v>208598.79230160458</v>
      </c>
      <c r="AW22" s="3">
        <f t="shared" si="6"/>
        <v>430709.71922434395</v>
      </c>
      <c r="AX22" s="3">
        <f t="shared" si="7"/>
        <v>4252.5685318164988</v>
      </c>
      <c r="AY22" s="3">
        <f t="shared" si="8"/>
        <v>8780.6002043995322</v>
      </c>
    </row>
    <row r="23" spans="1:51" x14ac:dyDescent="0.25">
      <c r="A23" s="6">
        <v>30</v>
      </c>
      <c r="B23" s="6">
        <v>3000</v>
      </c>
      <c r="C23" s="6">
        <v>2000</v>
      </c>
      <c r="D23" s="6">
        <v>3.5000000000000003E-2</v>
      </c>
      <c r="E23" s="6">
        <v>15</v>
      </c>
      <c r="F23" s="6">
        <v>15</v>
      </c>
      <c r="G23" s="6">
        <v>7</v>
      </c>
      <c r="H23" s="6">
        <v>1E-13</v>
      </c>
      <c r="I23" s="6">
        <v>-1</v>
      </c>
      <c r="J23" s="6" t="s">
        <v>42</v>
      </c>
      <c r="K23" s="6" t="s">
        <v>53</v>
      </c>
      <c r="L23" s="6" t="s">
        <v>23</v>
      </c>
      <c r="M23" s="6" t="s">
        <v>41</v>
      </c>
      <c r="N23" s="6" t="s">
        <v>54</v>
      </c>
      <c r="O23" s="6" t="s">
        <v>13</v>
      </c>
      <c r="P23" s="6">
        <v>24.300256699999984</v>
      </c>
      <c r="Q23" s="6">
        <v>0.52176508196134685</v>
      </c>
      <c r="R23" s="6">
        <v>9.3679076541157855E-2</v>
      </c>
      <c r="S23" s="6">
        <v>1</v>
      </c>
      <c r="T23" s="6">
        <v>167391.6032649237</v>
      </c>
      <c r="U23" s="6">
        <v>339081.47391172318</v>
      </c>
      <c r="V23" s="6">
        <v>3412.5042464555572</v>
      </c>
      <c r="W23" s="6">
        <v>6912.634487327563</v>
      </c>
      <c r="X23" s="6">
        <v>39.442704888275749</v>
      </c>
      <c r="Y23" s="6">
        <v>3.5514658762782885</v>
      </c>
      <c r="Z23" s="6">
        <v>26.260784600000001</v>
      </c>
      <c r="AA23" s="6">
        <v>184398.46542876388</v>
      </c>
      <c r="AB23" s="6">
        <v>0</v>
      </c>
      <c r="AC23" s="6">
        <v>163073.75962929387</v>
      </c>
      <c r="AD23" s="6">
        <v>0</v>
      </c>
      <c r="AE23" s="6">
        <v>0</v>
      </c>
      <c r="AF23" s="6">
        <v>0</v>
      </c>
      <c r="AG23" s="6">
        <v>0</v>
      </c>
      <c r="AH23" s="6">
        <v>135514.16777264251</v>
      </c>
      <c r="AI23" s="6">
        <v>352580.0667664113</v>
      </c>
      <c r="AJ23" s="6">
        <v>240643.14036396809</v>
      </c>
      <c r="AK23" s="6">
        <v>1076209.5999610797</v>
      </c>
      <c r="AL23" s="6">
        <v>0</v>
      </c>
      <c r="AM23" s="6">
        <v>14604881.214640837</v>
      </c>
      <c r="AN23" s="6">
        <v>14604881.214640837</v>
      </c>
      <c r="AO23" s="6">
        <v>1478867.3190221859</v>
      </c>
      <c r="AP23" s="6">
        <v>0</v>
      </c>
      <c r="AQ23" s="6">
        <v>0</v>
      </c>
      <c r="AR23" s="6">
        <v>15681090.814601917</v>
      </c>
      <c r="AS23" s="6">
        <v>31764839.34826494</v>
      </c>
      <c r="AT23" s="3">
        <f t="shared" si="3"/>
        <v>100</v>
      </c>
      <c r="AU23" s="2">
        <f t="shared" si="4"/>
        <v>9.3679076541157855E-2</v>
      </c>
      <c r="AV23" s="3">
        <f t="shared" si="5"/>
        <v>167391.6032649237</v>
      </c>
      <c r="AW23" s="3">
        <f t="shared" si="6"/>
        <v>339081.47391172318</v>
      </c>
      <c r="AX23" s="3">
        <f t="shared" si="7"/>
        <v>3412.5042464555572</v>
      </c>
      <c r="AY23" s="3">
        <f t="shared" si="8"/>
        <v>6912.634487327563</v>
      </c>
    </row>
    <row r="24" spans="1:51" x14ac:dyDescent="0.25">
      <c r="A24" s="6">
        <v>30</v>
      </c>
      <c r="B24" s="6">
        <v>3000</v>
      </c>
      <c r="C24" s="6">
        <v>3000</v>
      </c>
      <c r="D24" s="6">
        <v>3.5000000000000003E-2</v>
      </c>
      <c r="E24" s="6">
        <v>15</v>
      </c>
      <c r="F24" s="6">
        <v>15</v>
      </c>
      <c r="G24" s="6">
        <v>7</v>
      </c>
      <c r="H24" s="6">
        <v>1E-13</v>
      </c>
      <c r="I24" s="6">
        <v>-1</v>
      </c>
      <c r="J24" s="6" t="s">
        <v>42</v>
      </c>
      <c r="K24" s="6" t="s">
        <v>53</v>
      </c>
      <c r="L24" s="6" t="s">
        <v>23</v>
      </c>
      <c r="M24" s="6" t="s">
        <v>41</v>
      </c>
      <c r="N24" s="6" t="s">
        <v>54</v>
      </c>
      <c r="O24" s="6" t="s">
        <v>13</v>
      </c>
      <c r="P24" s="6">
        <v>31.569580499999976</v>
      </c>
      <c r="Q24" s="6">
        <v>0.63918801428053063</v>
      </c>
      <c r="R24" s="6">
        <v>0.13289257519450259</v>
      </c>
      <c r="S24" s="6">
        <v>1</v>
      </c>
      <c r="T24" s="6">
        <v>150016.9582180666</v>
      </c>
      <c r="U24" s="6">
        <v>300793.45886790444</v>
      </c>
      <c r="V24" s="6">
        <v>3058.2986062286668</v>
      </c>
      <c r="W24" s="6">
        <v>6132.081512286165</v>
      </c>
      <c r="X24" s="6">
        <v>40.646018288038576</v>
      </c>
      <c r="Y24" s="6">
        <v>3.7867368958809169</v>
      </c>
      <c r="Z24" s="6">
        <v>27.7297875</v>
      </c>
      <c r="AA24" s="6">
        <v>234221.93554909164</v>
      </c>
      <c r="AB24" s="6">
        <v>0</v>
      </c>
      <c r="AC24" s="6">
        <v>210665.68014198667</v>
      </c>
      <c r="AD24" s="6">
        <v>0</v>
      </c>
      <c r="AE24" s="6">
        <v>0</v>
      </c>
      <c r="AF24" s="6">
        <v>0</v>
      </c>
      <c r="AG24" s="6">
        <v>0</v>
      </c>
      <c r="AH24" s="6">
        <v>173506.17011952045</v>
      </c>
      <c r="AI24" s="6">
        <v>451427.46364173724</v>
      </c>
      <c r="AJ24" s="6">
        <v>308108.51984227286</v>
      </c>
      <c r="AK24" s="6">
        <v>1377929.7692946089</v>
      </c>
      <c r="AL24" s="6">
        <v>0</v>
      </c>
      <c r="AM24" s="6">
        <v>18558210.131150361</v>
      </c>
      <c r="AN24" s="6">
        <v>18558210.131150361</v>
      </c>
      <c r="AO24" s="6">
        <v>1478867.3190221859</v>
      </c>
      <c r="AP24" s="6">
        <v>0</v>
      </c>
      <c r="AQ24" s="6">
        <v>0</v>
      </c>
      <c r="AR24" s="6">
        <v>19936139.90044497</v>
      </c>
      <c r="AS24" s="6">
        <v>39973217.350617521</v>
      </c>
      <c r="AT24" s="3">
        <f t="shared" si="3"/>
        <v>100</v>
      </c>
      <c r="AU24" s="2">
        <f t="shared" si="4"/>
        <v>0.13289257519450259</v>
      </c>
      <c r="AV24" s="3">
        <f t="shared" si="5"/>
        <v>150016.9582180666</v>
      </c>
      <c r="AW24" s="3">
        <f t="shared" si="6"/>
        <v>300793.45886790444</v>
      </c>
      <c r="AX24" s="3">
        <f t="shared" si="7"/>
        <v>3058.2986062286668</v>
      </c>
      <c r="AY24" s="3">
        <f t="shared" si="8"/>
        <v>6132.081512286165</v>
      </c>
    </row>
    <row r="25" spans="1:51" x14ac:dyDescent="0.25">
      <c r="A25" s="6">
        <v>30</v>
      </c>
      <c r="B25" s="6">
        <v>3000</v>
      </c>
      <c r="C25" s="6">
        <v>4000</v>
      </c>
      <c r="D25" s="6">
        <v>3.5000000000000003E-2</v>
      </c>
      <c r="E25" s="6">
        <v>15</v>
      </c>
      <c r="F25" s="6">
        <v>15</v>
      </c>
      <c r="G25" s="6">
        <v>7</v>
      </c>
      <c r="H25" s="6">
        <v>1E-13</v>
      </c>
      <c r="I25" s="6">
        <v>-1</v>
      </c>
      <c r="J25" s="6" t="s">
        <v>42</v>
      </c>
      <c r="K25" s="6" t="s">
        <v>53</v>
      </c>
      <c r="L25" s="6" t="s">
        <v>23</v>
      </c>
      <c r="M25" s="6" t="s">
        <v>41</v>
      </c>
      <c r="N25" s="6" t="s">
        <v>54</v>
      </c>
      <c r="O25" s="6" t="s">
        <v>13</v>
      </c>
      <c r="P25" s="6">
        <v>38.660742399999997</v>
      </c>
      <c r="Q25" s="6">
        <v>0.75789279582464741</v>
      </c>
      <c r="R25" s="6">
        <v>0.17212241679027529</v>
      </c>
      <c r="S25" s="6">
        <v>1</v>
      </c>
      <c r="T25" s="6">
        <v>140419.65331882128</v>
      </c>
      <c r="U25" s="6">
        <v>279799.55986471573</v>
      </c>
      <c r="V25" s="6">
        <v>2862.6445645419403</v>
      </c>
      <c r="W25" s="6">
        <v>5704.0924847561728</v>
      </c>
      <c r="X25" s="6">
        <v>41.465081774338387</v>
      </c>
      <c r="Y25" s="6">
        <v>3.9422700517132729</v>
      </c>
      <c r="Z25" s="6">
        <v>26.1447821</v>
      </c>
      <c r="AA25" s="6">
        <v>279840.25017145934</v>
      </c>
      <c r="AB25" s="6">
        <v>0</v>
      </c>
      <c r="AC25" s="6">
        <v>255418.16277485201</v>
      </c>
      <c r="AD25" s="6">
        <v>0</v>
      </c>
      <c r="AE25" s="6">
        <v>0</v>
      </c>
      <c r="AF25" s="6">
        <v>0</v>
      </c>
      <c r="AG25" s="6">
        <v>0</v>
      </c>
      <c r="AH25" s="6">
        <v>208750.78104906133</v>
      </c>
      <c r="AI25" s="6">
        <v>543126.71161662228</v>
      </c>
      <c r="AJ25" s="6">
        <v>370695.14081625454</v>
      </c>
      <c r="AK25" s="6">
        <v>1657831.0464282495</v>
      </c>
      <c r="AL25" s="6">
        <v>0</v>
      </c>
      <c r="AM25" s="6">
        <v>22511539.04765987</v>
      </c>
      <c r="AN25" s="6">
        <v>22511539.04765987</v>
      </c>
      <c r="AO25" s="6">
        <v>1478867.3190221859</v>
      </c>
      <c r="AP25" s="6">
        <v>0</v>
      </c>
      <c r="AQ25" s="6">
        <v>0</v>
      </c>
      <c r="AR25" s="6">
        <v>24169370.094088119</v>
      </c>
      <c r="AS25" s="6">
        <v>48159776.460770175</v>
      </c>
      <c r="AT25" s="3">
        <f t="shared" si="3"/>
        <v>100</v>
      </c>
      <c r="AU25" s="2">
        <f t="shared" si="4"/>
        <v>0.17212241679027529</v>
      </c>
      <c r="AV25" s="3">
        <f t="shared" si="5"/>
        <v>140419.65331882128</v>
      </c>
      <c r="AW25" s="3">
        <f t="shared" si="6"/>
        <v>279799.55986471573</v>
      </c>
      <c r="AX25" s="3">
        <f t="shared" si="7"/>
        <v>2862.6445645419403</v>
      </c>
      <c r="AY25" s="3">
        <f t="shared" si="8"/>
        <v>5704.0924847561728</v>
      </c>
    </row>
    <row r="26" spans="1:51" x14ac:dyDescent="0.25">
      <c r="A26" s="6">
        <v>30</v>
      </c>
      <c r="B26" s="6">
        <v>3000</v>
      </c>
      <c r="C26" s="6">
        <v>5000</v>
      </c>
      <c r="D26" s="6">
        <v>3.5000000000000003E-2</v>
      </c>
      <c r="E26" s="6">
        <v>15</v>
      </c>
      <c r="F26" s="6">
        <v>15</v>
      </c>
      <c r="G26" s="6">
        <v>7</v>
      </c>
      <c r="H26" s="6">
        <v>1E-13</v>
      </c>
      <c r="I26" s="6">
        <v>-1</v>
      </c>
      <c r="J26" s="6" t="s">
        <v>42</v>
      </c>
      <c r="K26" s="6" t="s">
        <v>53</v>
      </c>
      <c r="L26" s="6" t="s">
        <v>23</v>
      </c>
      <c r="M26" s="6" t="s">
        <v>41</v>
      </c>
      <c r="N26" s="6" t="s">
        <v>54</v>
      </c>
      <c r="O26" s="6" t="s">
        <v>13</v>
      </c>
      <c r="P26" s="6">
        <v>45.532418600000021</v>
      </c>
      <c r="Q26" s="6">
        <v>0.87647561889456782</v>
      </c>
      <c r="R26" s="6">
        <v>0.21130602835015116</v>
      </c>
      <c r="S26" s="6">
        <v>1</v>
      </c>
      <c r="T26" s="6">
        <v>134336.7276391995</v>
      </c>
      <c r="U26" s="6">
        <v>266579.69061272405</v>
      </c>
      <c r="V26" s="6">
        <v>2738.63589679694</v>
      </c>
      <c r="W26" s="6">
        <v>5434.5875688577908</v>
      </c>
      <c r="X26" s="6">
        <v>42.100049769636122</v>
      </c>
      <c r="Y26" s="6">
        <v>4.0600555286336055</v>
      </c>
      <c r="Z26" s="6">
        <v>29.261380599999999</v>
      </c>
      <c r="AA26" s="6">
        <v>322392.78923298366</v>
      </c>
      <c r="AB26" s="6">
        <v>0</v>
      </c>
      <c r="AC26" s="6">
        <v>297928.52214618138</v>
      </c>
      <c r="AD26" s="6">
        <v>0</v>
      </c>
      <c r="AE26" s="6">
        <v>0</v>
      </c>
      <c r="AF26" s="6">
        <v>0</v>
      </c>
      <c r="AG26" s="6">
        <v>0</v>
      </c>
      <c r="AH26" s="6">
        <v>241925.31143787433</v>
      </c>
      <c r="AI26" s="6">
        <v>629440.03465643886</v>
      </c>
      <c r="AJ26" s="6">
        <v>429605.75735236169</v>
      </c>
      <c r="AK26" s="6">
        <v>1921292.4148258399</v>
      </c>
      <c r="AL26" s="6">
        <v>0</v>
      </c>
      <c r="AM26" s="6">
        <v>26464867.964169387</v>
      </c>
      <c r="AN26" s="6">
        <v>26464867.964169387</v>
      </c>
      <c r="AO26" s="6">
        <v>1478867.3190221859</v>
      </c>
      <c r="AP26" s="6">
        <v>0</v>
      </c>
      <c r="AQ26" s="6">
        <v>0</v>
      </c>
      <c r="AR26" s="6">
        <v>28386160.378995225</v>
      </c>
      <c r="AS26" s="6">
        <v>56329895.662186794</v>
      </c>
      <c r="AT26" s="3">
        <f t="shared" si="3"/>
        <v>100</v>
      </c>
      <c r="AU26" s="2">
        <f t="shared" si="4"/>
        <v>0.21130602835015116</v>
      </c>
      <c r="AV26" s="3">
        <f t="shared" si="5"/>
        <v>134336.7276391995</v>
      </c>
      <c r="AW26" s="3">
        <f t="shared" si="6"/>
        <v>266579.69061272405</v>
      </c>
      <c r="AX26" s="3">
        <f t="shared" si="7"/>
        <v>2738.63589679694</v>
      </c>
      <c r="AY26" s="3">
        <f t="shared" si="8"/>
        <v>5434.5875688577908</v>
      </c>
    </row>
    <row r="27" spans="1:51" x14ac:dyDescent="0.25">
      <c r="A27" s="6">
        <v>30</v>
      </c>
      <c r="B27" s="6">
        <v>3000</v>
      </c>
      <c r="C27" s="6">
        <v>6000</v>
      </c>
      <c r="D27" s="6">
        <v>3.5000000000000003E-2</v>
      </c>
      <c r="E27" s="6">
        <v>15</v>
      </c>
      <c r="F27" s="6">
        <v>15</v>
      </c>
      <c r="G27" s="6">
        <v>7</v>
      </c>
      <c r="H27" s="6">
        <v>1E-13</v>
      </c>
      <c r="I27" s="6">
        <v>-1</v>
      </c>
      <c r="J27" s="6" t="s">
        <v>42</v>
      </c>
      <c r="K27" s="6" t="s">
        <v>53</v>
      </c>
      <c r="L27" s="6" t="s">
        <v>23</v>
      </c>
      <c r="M27" s="6" t="s">
        <v>41</v>
      </c>
      <c r="N27" s="6" t="s">
        <v>54</v>
      </c>
      <c r="O27" s="6" t="s">
        <v>13</v>
      </c>
      <c r="P27" s="6">
        <v>52.233866700000057</v>
      </c>
      <c r="Q27" s="6">
        <v>0.99480262423065524</v>
      </c>
      <c r="R27" s="6">
        <v>0.25040809953197984</v>
      </c>
      <c r="S27" s="6">
        <v>1</v>
      </c>
      <c r="T27" s="6">
        <v>130148.27595712253</v>
      </c>
      <c r="U27" s="6">
        <v>257528.5973577387</v>
      </c>
      <c r="V27" s="6">
        <v>2653.2486439576178</v>
      </c>
      <c r="W27" s="6">
        <v>5250.0687903452308</v>
      </c>
      <c r="X27" s="6">
        <v>42.614703678078975</v>
      </c>
      <c r="Y27" s="6">
        <v>4.1536169528506433</v>
      </c>
      <c r="Z27" s="6">
        <v>32.576058600000003</v>
      </c>
      <c r="AA27" s="6">
        <v>362577.07337492629</v>
      </c>
      <c r="AB27" s="6">
        <v>0</v>
      </c>
      <c r="AC27" s="6">
        <v>338684.7022535908</v>
      </c>
      <c r="AD27" s="6">
        <v>0</v>
      </c>
      <c r="AE27" s="6">
        <v>0</v>
      </c>
      <c r="AF27" s="6">
        <v>0</v>
      </c>
      <c r="AG27" s="6">
        <v>0</v>
      </c>
      <c r="AH27" s="6">
        <v>273492.09249512164</v>
      </c>
      <c r="AI27" s="6">
        <v>711570.32373025652</v>
      </c>
      <c r="AJ27" s="6">
        <v>485661.36725392193</v>
      </c>
      <c r="AK27" s="6">
        <v>2171985.5591078172</v>
      </c>
      <c r="AL27" s="6">
        <v>0</v>
      </c>
      <c r="AM27" s="6">
        <v>30418196.880678896</v>
      </c>
      <c r="AN27" s="6">
        <v>30418196.880678896</v>
      </c>
      <c r="AO27" s="6">
        <v>1478867.3190221859</v>
      </c>
      <c r="AP27" s="6">
        <v>0</v>
      </c>
      <c r="AQ27" s="6">
        <v>0</v>
      </c>
      <c r="AR27" s="6">
        <v>32590182.439786714</v>
      </c>
      <c r="AS27" s="6">
        <v>64487246.639487796</v>
      </c>
      <c r="AT27" s="3">
        <f t="shared" si="3"/>
        <v>100</v>
      </c>
      <c r="AU27" s="2">
        <f t="shared" si="4"/>
        <v>0.25040809953197984</v>
      </c>
      <c r="AV27" s="3">
        <f t="shared" si="5"/>
        <v>130148.27595712253</v>
      </c>
      <c r="AW27" s="3">
        <f t="shared" si="6"/>
        <v>257528.5973577387</v>
      </c>
      <c r="AX27" s="3">
        <f t="shared" si="7"/>
        <v>2653.2486439576178</v>
      </c>
      <c r="AY27" s="3">
        <f t="shared" si="8"/>
        <v>5250.0687903452308</v>
      </c>
    </row>
    <row r="28" spans="1:51" x14ac:dyDescent="0.25">
      <c r="A28" s="6">
        <v>30</v>
      </c>
      <c r="B28" s="6">
        <v>3000</v>
      </c>
      <c r="C28" s="6">
        <v>7000</v>
      </c>
      <c r="D28" s="6">
        <v>3.5000000000000003E-2</v>
      </c>
      <c r="E28" s="6">
        <v>15</v>
      </c>
      <c r="F28" s="6">
        <v>15</v>
      </c>
      <c r="G28" s="6">
        <v>7</v>
      </c>
      <c r="H28" s="6">
        <v>1E-13</v>
      </c>
      <c r="I28" s="6">
        <v>-1</v>
      </c>
      <c r="J28" s="6" t="s">
        <v>42</v>
      </c>
      <c r="K28" s="6" t="s">
        <v>53</v>
      </c>
      <c r="L28" s="6" t="s">
        <v>23</v>
      </c>
      <c r="M28" s="6" t="s">
        <v>41</v>
      </c>
      <c r="N28" s="6" t="s">
        <v>54</v>
      </c>
      <c r="O28" s="6" t="s">
        <v>13</v>
      </c>
      <c r="P28" s="6">
        <v>58.733248600000096</v>
      </c>
      <c r="Q28" s="6">
        <v>1.1123849812107098</v>
      </c>
      <c r="R28" s="6">
        <v>0.28940270116450284</v>
      </c>
      <c r="S28" s="6">
        <v>1</v>
      </c>
      <c r="T28" s="6">
        <v>127101.26444566515</v>
      </c>
      <c r="U28" s="6">
        <v>250978.45346966269</v>
      </c>
      <c r="V28" s="6">
        <v>2591.1311929084695</v>
      </c>
      <c r="W28" s="6">
        <v>5116.535247461492</v>
      </c>
      <c r="X28" s="6">
        <v>43.062349598709481</v>
      </c>
      <c r="Y28" s="6">
        <v>4.2335558306438026</v>
      </c>
      <c r="Z28" s="6">
        <v>32.638441800000003</v>
      </c>
      <c r="AA28" s="6">
        <v>400821.74618675909</v>
      </c>
      <c r="AB28" s="6">
        <v>0</v>
      </c>
      <c r="AC28" s="6">
        <v>377907.98224454001</v>
      </c>
      <c r="AD28" s="6">
        <v>0</v>
      </c>
      <c r="AE28" s="6">
        <v>0</v>
      </c>
      <c r="AF28" s="6">
        <v>0</v>
      </c>
      <c r="AG28" s="6">
        <v>0</v>
      </c>
      <c r="AH28" s="6">
        <v>303704.59408820653</v>
      </c>
      <c r="AI28" s="6">
        <v>790177.05543923937</v>
      </c>
      <c r="AJ28" s="6">
        <v>539312.07685211883</v>
      </c>
      <c r="AK28" s="6">
        <v>2411923.4548108638</v>
      </c>
      <c r="AL28" s="6">
        <v>0</v>
      </c>
      <c r="AM28" s="6">
        <v>34371525.797188416</v>
      </c>
      <c r="AN28" s="6">
        <v>34371525.797188416</v>
      </c>
      <c r="AO28" s="6">
        <v>1478867.3190221859</v>
      </c>
      <c r="AP28" s="6">
        <v>0</v>
      </c>
      <c r="AQ28" s="6">
        <v>0</v>
      </c>
      <c r="AR28" s="6">
        <v>36783449.251999281</v>
      </c>
      <c r="AS28" s="6">
        <v>72633842.368209869</v>
      </c>
      <c r="AT28" s="3">
        <f t="shared" si="3"/>
        <v>100</v>
      </c>
      <c r="AU28" s="2">
        <f t="shared" si="4"/>
        <v>0.28940270116450284</v>
      </c>
      <c r="AV28" s="3">
        <f t="shared" si="5"/>
        <v>127101.26444566515</v>
      </c>
      <c r="AW28" s="3">
        <f t="shared" si="6"/>
        <v>250978.45346966269</v>
      </c>
      <c r="AX28" s="3">
        <f t="shared" si="7"/>
        <v>2591.1311929084695</v>
      </c>
      <c r="AY28" s="3">
        <f t="shared" si="8"/>
        <v>5116.535247461492</v>
      </c>
    </row>
    <row r="29" spans="1:51" x14ac:dyDescent="0.25">
      <c r="A29" s="6">
        <v>30</v>
      </c>
      <c r="B29" s="6">
        <v>3000</v>
      </c>
      <c r="C29" s="6">
        <v>8000</v>
      </c>
      <c r="D29" s="6">
        <v>3.5000000000000003E-2</v>
      </c>
      <c r="E29" s="6">
        <v>15</v>
      </c>
      <c r="F29" s="6">
        <v>15</v>
      </c>
      <c r="G29" s="6">
        <v>7</v>
      </c>
      <c r="H29" s="6">
        <v>1E-13</v>
      </c>
      <c r="I29" s="6">
        <v>-1</v>
      </c>
      <c r="J29" s="6" t="s">
        <v>42</v>
      </c>
      <c r="K29" s="6" t="s">
        <v>53</v>
      </c>
      <c r="L29" s="6" t="s">
        <v>23</v>
      </c>
      <c r="M29" s="6" t="s">
        <v>41</v>
      </c>
      <c r="N29" s="6" t="s">
        <v>54</v>
      </c>
      <c r="O29" s="6" t="s">
        <v>13</v>
      </c>
      <c r="P29" s="6">
        <v>65.032418600000199</v>
      </c>
      <c r="Q29" s="6">
        <v>1.2290760403816661</v>
      </c>
      <c r="R29" s="6">
        <v>0.32827067532448229</v>
      </c>
      <c r="S29" s="6">
        <v>1</v>
      </c>
      <c r="T29" s="6">
        <v>124797.99505114592</v>
      </c>
      <c r="U29" s="6">
        <v>246050.74476257153</v>
      </c>
      <c r="V29" s="6">
        <v>2544.1759308987707</v>
      </c>
      <c r="W29" s="6">
        <v>5016.0772402481261</v>
      </c>
      <c r="X29" s="6">
        <v>43.465784826728381</v>
      </c>
      <c r="Y29" s="6">
        <v>4.3044411006641017</v>
      </c>
      <c r="Z29" s="6">
        <v>33.606367900000002</v>
      </c>
      <c r="AA29" s="6">
        <v>437434.32789307297</v>
      </c>
      <c r="AB29" s="6">
        <v>0</v>
      </c>
      <c r="AC29" s="6">
        <v>415794.93330889498</v>
      </c>
      <c r="AD29" s="6">
        <v>0</v>
      </c>
      <c r="AE29" s="6">
        <v>0</v>
      </c>
      <c r="AF29" s="6">
        <v>0</v>
      </c>
      <c r="AG29" s="6">
        <v>0</v>
      </c>
      <c r="AH29" s="6">
        <v>332759.41186876735</v>
      </c>
      <c r="AI29" s="6">
        <v>865771.73134163697</v>
      </c>
      <c r="AJ29" s="6">
        <v>590906.99647076312</v>
      </c>
      <c r="AK29" s="6">
        <v>2642667.4008831354</v>
      </c>
      <c r="AL29" s="6">
        <v>0</v>
      </c>
      <c r="AM29" s="6">
        <v>38324854.713697925</v>
      </c>
      <c r="AN29" s="6">
        <v>38324854.713697925</v>
      </c>
      <c r="AO29" s="6">
        <v>1478867.3190221859</v>
      </c>
      <c r="AP29" s="6">
        <v>0</v>
      </c>
      <c r="AQ29" s="6">
        <v>0</v>
      </c>
      <c r="AR29" s="6">
        <v>40967522.114581063</v>
      </c>
      <c r="AS29" s="6">
        <v>80771244.147301167</v>
      </c>
      <c r="AT29" s="3">
        <f t="shared" si="3"/>
        <v>100</v>
      </c>
      <c r="AU29" s="2">
        <f t="shared" si="4"/>
        <v>0.32827067532448229</v>
      </c>
      <c r="AV29" s="3">
        <f t="shared" si="5"/>
        <v>124797.99505114592</v>
      </c>
      <c r="AW29" s="3">
        <f t="shared" si="6"/>
        <v>246050.74476257153</v>
      </c>
      <c r="AX29" s="3">
        <f t="shared" si="7"/>
        <v>2544.1759308987707</v>
      </c>
      <c r="AY29" s="3">
        <f t="shared" si="8"/>
        <v>5016.0772402481261</v>
      </c>
    </row>
    <row r="30" spans="1:51" x14ac:dyDescent="0.25">
      <c r="A30" s="6">
        <v>30</v>
      </c>
      <c r="B30" s="6">
        <v>3000</v>
      </c>
      <c r="C30" s="6">
        <v>9000</v>
      </c>
      <c r="D30" s="6">
        <v>3.5000000000000003E-2</v>
      </c>
      <c r="E30" s="6">
        <v>15</v>
      </c>
      <c r="F30" s="6">
        <v>15</v>
      </c>
      <c r="G30" s="6">
        <v>7</v>
      </c>
      <c r="H30" s="6">
        <v>1E-13</v>
      </c>
      <c r="I30" s="6">
        <v>-1</v>
      </c>
      <c r="J30" s="6" t="s">
        <v>42</v>
      </c>
      <c r="K30" s="6" t="s">
        <v>53</v>
      </c>
      <c r="L30" s="6" t="s">
        <v>23</v>
      </c>
      <c r="M30" s="6" t="s">
        <v>41</v>
      </c>
      <c r="N30" s="6" t="s">
        <v>54</v>
      </c>
      <c r="O30" s="6" t="s">
        <v>13</v>
      </c>
      <c r="P30" s="6">
        <v>71.169248600000174</v>
      </c>
      <c r="Q30" s="6">
        <v>1.3450226070446956</v>
      </c>
      <c r="R30" s="6">
        <v>0.3669975018374898</v>
      </c>
      <c r="S30" s="6">
        <v>1</v>
      </c>
      <c r="T30" s="6">
        <v>123008.39767422689</v>
      </c>
      <c r="U30" s="6">
        <v>242238.23092961972</v>
      </c>
      <c r="V30" s="6">
        <v>2507.6925677606773</v>
      </c>
      <c r="W30" s="6">
        <v>4938.3539889567946</v>
      </c>
      <c r="X30" s="6">
        <v>43.830397876179653</v>
      </c>
      <c r="Y30" s="6">
        <v>4.3675045602543898</v>
      </c>
      <c r="Z30" s="6">
        <v>29.185617199999999</v>
      </c>
      <c r="AA30" s="6">
        <v>472652.91881962953</v>
      </c>
      <c r="AB30" s="6">
        <v>0</v>
      </c>
      <c r="AC30" s="6">
        <v>452550.95252829738</v>
      </c>
      <c r="AD30" s="6">
        <v>0</v>
      </c>
      <c r="AE30" s="6">
        <v>0</v>
      </c>
      <c r="AF30" s="6">
        <v>0</v>
      </c>
      <c r="AG30" s="6">
        <v>0</v>
      </c>
      <c r="AH30" s="6">
        <v>360829.50982569146</v>
      </c>
      <c r="AI30" s="6">
        <v>938804.3682567419</v>
      </c>
      <c r="AJ30" s="6">
        <v>640753.27183594368</v>
      </c>
      <c r="AK30" s="6">
        <v>2865591.021266304</v>
      </c>
      <c r="AL30" s="6">
        <v>0</v>
      </c>
      <c r="AM30" s="6">
        <v>42278183.630207449</v>
      </c>
      <c r="AN30" s="6">
        <v>42278183.630207449</v>
      </c>
      <c r="AO30" s="6">
        <v>1478867.3190221859</v>
      </c>
      <c r="AP30" s="6">
        <v>0</v>
      </c>
      <c r="AQ30" s="6">
        <v>0</v>
      </c>
      <c r="AR30" s="6">
        <v>45143774.651473753</v>
      </c>
      <c r="AS30" s="6">
        <v>88900825.600703388</v>
      </c>
      <c r="AT30" s="3">
        <f t="shared" si="3"/>
        <v>100</v>
      </c>
      <c r="AU30" s="2">
        <f t="shared" si="4"/>
        <v>0.3669975018374898</v>
      </c>
      <c r="AV30" s="3">
        <f t="shared" si="5"/>
        <v>123008.39767422689</v>
      </c>
      <c r="AW30" s="3">
        <f t="shared" si="6"/>
        <v>242238.23092961972</v>
      </c>
      <c r="AX30" s="3">
        <f t="shared" si="7"/>
        <v>2507.6925677606773</v>
      </c>
      <c r="AY30" s="3">
        <f t="shared" si="8"/>
        <v>4938.3539889567946</v>
      </c>
    </row>
    <row r="31" spans="1:51" x14ac:dyDescent="0.25">
      <c r="A31" s="6">
        <v>30</v>
      </c>
      <c r="B31" s="6">
        <v>3000</v>
      </c>
      <c r="C31" s="6">
        <v>10000</v>
      </c>
      <c r="D31" s="6">
        <v>3.5000000000000003E-2</v>
      </c>
      <c r="E31" s="6">
        <v>15</v>
      </c>
      <c r="F31" s="6">
        <v>15</v>
      </c>
      <c r="G31" s="6">
        <v>7</v>
      </c>
      <c r="H31" s="6">
        <v>1E-13</v>
      </c>
      <c r="I31" s="6">
        <v>-1</v>
      </c>
      <c r="J31" s="6" t="s">
        <v>42</v>
      </c>
      <c r="K31" s="6" t="s">
        <v>53</v>
      </c>
      <c r="L31" s="6" t="s">
        <v>23</v>
      </c>
      <c r="M31" s="6" t="s">
        <v>41</v>
      </c>
      <c r="N31" s="6" t="s">
        <v>54</v>
      </c>
      <c r="O31" s="6" t="s">
        <v>13</v>
      </c>
      <c r="P31" s="6">
        <v>77.108340000000169</v>
      </c>
      <c r="Q31" s="6">
        <v>1.4598979845333977</v>
      </c>
      <c r="R31" s="6">
        <v>0.40556934710745218</v>
      </c>
      <c r="S31" s="6">
        <v>1</v>
      </c>
      <c r="T31" s="6">
        <v>121589.19844849255</v>
      </c>
      <c r="U31" s="6">
        <v>239227.23052861099</v>
      </c>
      <c r="V31" s="6">
        <v>2478.7602719350621</v>
      </c>
      <c r="W31" s="6">
        <v>4876.9706731027745</v>
      </c>
      <c r="X31" s="6">
        <v>44.175050005439736</v>
      </c>
      <c r="Y31" s="6">
        <v>4.4263069223647511</v>
      </c>
      <c r="Z31" s="6">
        <v>32.447549500000001</v>
      </c>
      <c r="AA31" s="6">
        <v>506634.46381666115</v>
      </c>
      <c r="AB31" s="6">
        <v>0</v>
      </c>
      <c r="AC31" s="6">
        <v>488227.33353716152</v>
      </c>
      <c r="AD31" s="6">
        <v>0</v>
      </c>
      <c r="AE31" s="6">
        <v>0</v>
      </c>
      <c r="AF31" s="6">
        <v>0</v>
      </c>
      <c r="AG31" s="6">
        <v>0</v>
      </c>
      <c r="AH31" s="6">
        <v>387996.1009679907</v>
      </c>
      <c r="AI31" s="6">
        <v>1009486.2657749243</v>
      </c>
      <c r="AJ31" s="6">
        <v>688995.11925986037</v>
      </c>
      <c r="AK31" s="6">
        <v>3081339.2833565981</v>
      </c>
      <c r="AL31" s="6">
        <v>0</v>
      </c>
      <c r="AM31" s="6">
        <v>46231512.546716958</v>
      </c>
      <c r="AN31" s="6">
        <v>46231512.546716958</v>
      </c>
      <c r="AO31" s="6">
        <v>1478867.3190221859</v>
      </c>
      <c r="AP31" s="6">
        <v>0</v>
      </c>
      <c r="AQ31" s="6">
        <v>0</v>
      </c>
      <c r="AR31" s="6">
        <v>49312851.830073558</v>
      </c>
      <c r="AS31" s="6">
        <v>97023231.695812702</v>
      </c>
      <c r="AT31" s="3">
        <f t="shared" si="3"/>
        <v>100</v>
      </c>
      <c r="AU31" s="2">
        <f t="shared" si="4"/>
        <v>0.40556934710745218</v>
      </c>
      <c r="AV31" s="3">
        <f t="shared" si="5"/>
        <v>121589.19844849255</v>
      </c>
      <c r="AW31" s="3">
        <f t="shared" si="6"/>
        <v>239227.23052861099</v>
      </c>
      <c r="AX31" s="3">
        <f t="shared" si="7"/>
        <v>2478.7602719350621</v>
      </c>
      <c r="AY31" s="3">
        <f t="shared" si="8"/>
        <v>4876.9706731027745</v>
      </c>
    </row>
    <row r="32" spans="1:51" x14ac:dyDescent="0.25">
      <c r="A32" s="6">
        <v>30</v>
      </c>
      <c r="B32" s="6">
        <v>4000</v>
      </c>
      <c r="C32" s="6">
        <v>1000</v>
      </c>
      <c r="D32" s="6">
        <v>3.5000000000000003E-2</v>
      </c>
      <c r="E32" s="6">
        <v>15</v>
      </c>
      <c r="F32" s="6">
        <v>15</v>
      </c>
      <c r="G32" s="6">
        <v>7</v>
      </c>
      <c r="H32" s="6">
        <v>1E-13</v>
      </c>
      <c r="I32" s="6">
        <v>-1</v>
      </c>
      <c r="J32" s="6" t="s">
        <v>42</v>
      </c>
      <c r="K32" s="6" t="s">
        <v>53</v>
      </c>
      <c r="L32" s="6" t="s">
        <v>23</v>
      </c>
      <c r="M32" s="6" t="s">
        <v>41</v>
      </c>
      <c r="N32" s="6" t="s">
        <v>54</v>
      </c>
      <c r="O32" s="6" t="s">
        <v>13</v>
      </c>
      <c r="P32" s="6">
        <v>22.386132399999987</v>
      </c>
      <c r="Q32" s="6">
        <v>0.74734149519456339</v>
      </c>
      <c r="R32" s="6">
        <v>0.11423743713462708</v>
      </c>
      <c r="S32" s="6">
        <v>1</v>
      </c>
      <c r="T32" s="6">
        <v>120516.52496534117</v>
      </c>
      <c r="U32" s="6">
        <v>244005.6755384873</v>
      </c>
      <c r="V32" s="6">
        <v>2456.8923720827556</v>
      </c>
      <c r="W32" s="6">
        <v>4974.3857379543224</v>
      </c>
      <c r="X32" s="6">
        <v>42.972756141363291</v>
      </c>
      <c r="Y32" s="6">
        <v>4.4683368254514937</v>
      </c>
      <c r="Z32" s="6">
        <v>18.696358199999999</v>
      </c>
      <c r="AA32" s="6">
        <v>205092.76785419669</v>
      </c>
      <c r="AB32" s="6">
        <v>0</v>
      </c>
      <c r="AC32" s="6">
        <v>162743.49457707143</v>
      </c>
      <c r="AD32" s="6">
        <v>0</v>
      </c>
      <c r="AE32" s="6">
        <v>0</v>
      </c>
      <c r="AF32" s="6">
        <v>0</v>
      </c>
      <c r="AG32" s="6">
        <v>0</v>
      </c>
      <c r="AH32" s="6">
        <v>143456.14234819455</v>
      </c>
      <c r="AI32" s="6">
        <v>373243.45548900781</v>
      </c>
      <c r="AJ32" s="6">
        <v>254746.32775731955</v>
      </c>
      <c r="AK32" s="6">
        <v>1139282.18802579</v>
      </c>
      <c r="AL32" s="6">
        <v>0</v>
      </c>
      <c r="AM32" s="6">
        <v>12628216.756386088</v>
      </c>
      <c r="AN32" s="6">
        <v>12628216.756386088</v>
      </c>
      <c r="AO32" s="6">
        <v>1478867.3190221859</v>
      </c>
      <c r="AP32" s="6">
        <v>0</v>
      </c>
      <c r="AQ32" s="6">
        <v>0</v>
      </c>
      <c r="AR32" s="6">
        <v>13767498.944411878</v>
      </c>
      <c r="AS32" s="6">
        <v>27874583.019820154</v>
      </c>
      <c r="AT32" s="3">
        <f t="shared" si="3"/>
        <v>100</v>
      </c>
      <c r="AU32" s="2">
        <f t="shared" si="4"/>
        <v>0.11423743713462708</v>
      </c>
      <c r="AV32" s="3">
        <f t="shared" si="5"/>
        <v>120516.52496534117</v>
      </c>
      <c r="AW32" s="3">
        <f t="shared" si="6"/>
        <v>244005.6755384873</v>
      </c>
      <c r="AX32" s="3">
        <f t="shared" si="7"/>
        <v>2456.8923720827556</v>
      </c>
      <c r="AY32" s="3">
        <f t="shared" si="8"/>
        <v>4974.3857379543224</v>
      </c>
    </row>
    <row r="33" spans="1:51" x14ac:dyDescent="0.25">
      <c r="A33" s="6">
        <v>30</v>
      </c>
      <c r="B33" s="6">
        <v>4000</v>
      </c>
      <c r="C33" s="6">
        <v>2000</v>
      </c>
      <c r="D33" s="6">
        <v>3.5000000000000003E-2</v>
      </c>
      <c r="E33" s="6">
        <v>15</v>
      </c>
      <c r="F33" s="6">
        <v>15</v>
      </c>
      <c r="G33" s="6">
        <v>7</v>
      </c>
      <c r="H33" s="6">
        <v>1E-13</v>
      </c>
      <c r="I33" s="6">
        <v>-1</v>
      </c>
      <c r="J33" s="6" t="s">
        <v>42</v>
      </c>
      <c r="K33" s="6" t="s">
        <v>53</v>
      </c>
      <c r="L33" s="6" t="s">
        <v>23</v>
      </c>
      <c r="M33" s="6" t="s">
        <v>41</v>
      </c>
      <c r="N33" s="6" t="s">
        <v>54</v>
      </c>
      <c r="O33" s="6" t="s">
        <v>13</v>
      </c>
      <c r="P33" s="6">
        <v>30.868169999999971</v>
      </c>
      <c r="Q33" s="6">
        <v>0.9036621797267187</v>
      </c>
      <c r="R33" s="6">
        <v>0.18697182550769029</v>
      </c>
      <c r="S33" s="6">
        <v>1</v>
      </c>
      <c r="T33" s="6">
        <v>97220.057656335281</v>
      </c>
      <c r="U33" s="6">
        <v>193814.359727665</v>
      </c>
      <c r="V33" s="6">
        <v>1981.9623751845513</v>
      </c>
      <c r="W33" s="6">
        <v>3951.1678763716941</v>
      </c>
      <c r="X33" s="6">
        <v>45.945931240108763</v>
      </c>
      <c r="Y33" s="6">
        <v>5.0826691979783796</v>
      </c>
      <c r="Z33" s="6">
        <v>24.707539100000002</v>
      </c>
      <c r="AA33" s="6">
        <v>286632.76154977537</v>
      </c>
      <c r="AB33" s="6">
        <v>0</v>
      </c>
      <c r="AC33" s="6">
        <v>228619.19685373147</v>
      </c>
      <c r="AD33" s="6">
        <v>0</v>
      </c>
      <c r="AE33" s="6">
        <v>0</v>
      </c>
      <c r="AF33" s="6">
        <v>0</v>
      </c>
      <c r="AG33" s="6">
        <v>0</v>
      </c>
      <c r="AH33" s="6">
        <v>200948.2637773676</v>
      </c>
      <c r="AI33" s="6">
        <v>522826.16219203838</v>
      </c>
      <c r="AJ33" s="6">
        <v>356839.59869939904</v>
      </c>
      <c r="AK33" s="6">
        <v>1595865.9830723119</v>
      </c>
      <c r="AL33" s="6">
        <v>0</v>
      </c>
      <c r="AM33" s="6">
        <v>16581545.672895597</v>
      </c>
      <c r="AN33" s="6">
        <v>16581545.672895597</v>
      </c>
      <c r="AO33" s="6">
        <v>1478867.3190221859</v>
      </c>
      <c r="AP33" s="6">
        <v>0</v>
      </c>
      <c r="AQ33" s="6">
        <v>0</v>
      </c>
      <c r="AR33" s="6">
        <v>18177411.65596791</v>
      </c>
      <c r="AS33" s="6">
        <v>36237824.647885695</v>
      </c>
      <c r="AT33" s="3">
        <f t="shared" si="3"/>
        <v>100</v>
      </c>
      <c r="AU33" s="2">
        <f t="shared" si="4"/>
        <v>0.18697182550769029</v>
      </c>
      <c r="AV33" s="3">
        <f t="shared" si="5"/>
        <v>97220.057656335281</v>
      </c>
      <c r="AW33" s="3">
        <f t="shared" si="6"/>
        <v>193814.359727665</v>
      </c>
      <c r="AX33" s="3">
        <f t="shared" si="7"/>
        <v>1981.9623751845513</v>
      </c>
      <c r="AY33" s="3">
        <f t="shared" si="8"/>
        <v>3951.1678763716941</v>
      </c>
    </row>
    <row r="34" spans="1:51" x14ac:dyDescent="0.25">
      <c r="A34" s="6">
        <v>30</v>
      </c>
      <c r="B34" s="6">
        <v>4000</v>
      </c>
      <c r="C34" s="6">
        <v>3000</v>
      </c>
      <c r="D34" s="6">
        <v>3.5000000000000003E-2</v>
      </c>
      <c r="E34" s="6">
        <v>15</v>
      </c>
      <c r="F34" s="6">
        <v>15</v>
      </c>
      <c r="G34" s="6">
        <v>7</v>
      </c>
      <c r="H34" s="6">
        <v>1E-13</v>
      </c>
      <c r="I34" s="6">
        <v>-1</v>
      </c>
      <c r="J34" s="6" t="s">
        <v>42</v>
      </c>
      <c r="K34" s="6" t="s">
        <v>53</v>
      </c>
      <c r="L34" s="6" t="s">
        <v>23</v>
      </c>
      <c r="M34" s="6" t="s">
        <v>41</v>
      </c>
      <c r="N34" s="6" t="s">
        <v>54</v>
      </c>
      <c r="O34" s="6" t="s">
        <v>13</v>
      </c>
      <c r="P34" s="6">
        <v>39.009132399999999</v>
      </c>
      <c r="Q34" s="6">
        <v>1.0664153285494535</v>
      </c>
      <c r="R34" s="6">
        <v>0.26005475572914805</v>
      </c>
      <c r="S34" s="6">
        <v>1</v>
      </c>
      <c r="T34" s="6">
        <v>86692.823461662527</v>
      </c>
      <c r="U34" s="6">
        <v>171343.23428266298</v>
      </c>
      <c r="V34" s="6">
        <v>1767.350466988074</v>
      </c>
      <c r="W34" s="6">
        <v>3493.0635897287002</v>
      </c>
      <c r="X34" s="6">
        <v>47.832622059267287</v>
      </c>
      <c r="Y34" s="6">
        <v>5.4522029067497808</v>
      </c>
      <c r="Z34" s="6">
        <v>26.6604356</v>
      </c>
      <c r="AA34" s="6">
        <v>359454.70863394754</v>
      </c>
      <c r="AB34" s="6">
        <v>0</v>
      </c>
      <c r="AC34" s="6">
        <v>289509.40569872776</v>
      </c>
      <c r="AD34" s="6">
        <v>0</v>
      </c>
      <c r="AE34" s="6">
        <v>0</v>
      </c>
      <c r="AF34" s="6">
        <v>0</v>
      </c>
      <c r="AG34" s="6">
        <v>0</v>
      </c>
      <c r="AH34" s="6">
        <v>253096.00458974333</v>
      </c>
      <c r="AI34" s="6">
        <v>658503.88681336574</v>
      </c>
      <c r="AJ34" s="6">
        <v>449442.43365190597</v>
      </c>
      <c r="AK34" s="6">
        <v>2010006.4393876903</v>
      </c>
      <c r="AL34" s="6">
        <v>0</v>
      </c>
      <c r="AM34" s="6">
        <v>20534874.589405112</v>
      </c>
      <c r="AN34" s="6">
        <v>20534874.589405112</v>
      </c>
      <c r="AO34" s="6">
        <v>1478867.3190221859</v>
      </c>
      <c r="AP34" s="6">
        <v>0</v>
      </c>
      <c r="AQ34" s="6">
        <v>0</v>
      </c>
      <c r="AR34" s="6">
        <v>22544881.028792802</v>
      </c>
      <c r="AS34" s="6">
        <v>44558622.937220104</v>
      </c>
      <c r="AT34" s="3">
        <f t="shared" si="3"/>
        <v>100</v>
      </c>
      <c r="AU34" s="2">
        <f t="shared" si="4"/>
        <v>0.26005475572914805</v>
      </c>
      <c r="AV34" s="3">
        <f t="shared" si="5"/>
        <v>86692.823461662527</v>
      </c>
      <c r="AW34" s="3">
        <f t="shared" si="6"/>
        <v>171343.23428266298</v>
      </c>
      <c r="AX34" s="3">
        <f t="shared" si="7"/>
        <v>1767.350466988074</v>
      </c>
      <c r="AY34" s="3">
        <f t="shared" si="8"/>
        <v>3493.0635897287002</v>
      </c>
    </row>
    <row r="35" spans="1:51" x14ac:dyDescent="0.25">
      <c r="A35" s="6">
        <v>30</v>
      </c>
      <c r="B35" s="6">
        <v>4000</v>
      </c>
      <c r="C35" s="6">
        <v>4000</v>
      </c>
      <c r="D35" s="6">
        <v>3.5000000000000003E-2</v>
      </c>
      <c r="E35" s="6">
        <v>15</v>
      </c>
      <c r="F35" s="6">
        <v>15</v>
      </c>
      <c r="G35" s="6">
        <v>7</v>
      </c>
      <c r="H35" s="6">
        <v>1E-13</v>
      </c>
      <c r="I35" s="6">
        <v>-1</v>
      </c>
      <c r="J35" s="6" t="s">
        <v>42</v>
      </c>
      <c r="K35" s="6" t="s">
        <v>53</v>
      </c>
      <c r="L35" s="6" t="s">
        <v>23</v>
      </c>
      <c r="M35" s="6" t="s">
        <v>41</v>
      </c>
      <c r="N35" s="6" t="s">
        <v>54</v>
      </c>
      <c r="O35" s="6" t="s">
        <v>13</v>
      </c>
      <c r="P35" s="6">
        <v>46.874866700000027</v>
      </c>
      <c r="Q35" s="6">
        <v>1.2313448981402535</v>
      </c>
      <c r="R35" s="6">
        <v>0.33322165402341453</v>
      </c>
      <c r="S35" s="6">
        <v>1</v>
      </c>
      <c r="T35" s="6">
        <v>80677.397762758395</v>
      </c>
      <c r="U35" s="6">
        <v>158604.71884589599</v>
      </c>
      <c r="V35" s="6">
        <v>1644.7178776504834</v>
      </c>
      <c r="W35" s="6">
        <v>3233.3717224328916</v>
      </c>
      <c r="X35" s="6">
        <v>49.19621510762925</v>
      </c>
      <c r="Y35" s="6">
        <v>5.7093050760502146</v>
      </c>
      <c r="Z35" s="6">
        <v>31.96772</v>
      </c>
      <c r="AA35" s="6">
        <v>426490.87611050677</v>
      </c>
      <c r="AB35" s="6">
        <v>0</v>
      </c>
      <c r="AC35" s="6">
        <v>346856.33023276896</v>
      </c>
      <c r="AD35" s="6">
        <v>0</v>
      </c>
      <c r="AE35" s="6">
        <v>0</v>
      </c>
      <c r="AF35" s="6">
        <v>0</v>
      </c>
      <c r="AG35" s="6">
        <v>0</v>
      </c>
      <c r="AH35" s="6">
        <v>301605.41047387756</v>
      </c>
      <c r="AI35" s="6">
        <v>784715.41027652216</v>
      </c>
      <c r="AJ35" s="6">
        <v>535584.3918029787</v>
      </c>
      <c r="AK35" s="6">
        <v>2395252.4188966542</v>
      </c>
      <c r="AL35" s="6">
        <v>0</v>
      </c>
      <c r="AM35" s="6">
        <v>24488203.505914621</v>
      </c>
      <c r="AN35" s="6">
        <v>24488203.505914621</v>
      </c>
      <c r="AO35" s="6">
        <v>1478867.3190221859</v>
      </c>
      <c r="AP35" s="6">
        <v>0</v>
      </c>
      <c r="AQ35" s="6">
        <v>0</v>
      </c>
      <c r="AR35" s="6">
        <v>26883455.924811274</v>
      </c>
      <c r="AS35" s="6">
        <v>52850526.749748081</v>
      </c>
      <c r="AT35" s="3">
        <f t="shared" si="3"/>
        <v>100</v>
      </c>
      <c r="AU35" s="2">
        <f t="shared" si="4"/>
        <v>0.33322165402341453</v>
      </c>
      <c r="AV35" s="3">
        <f t="shared" si="5"/>
        <v>80677.397762758395</v>
      </c>
      <c r="AW35" s="3">
        <f t="shared" si="6"/>
        <v>158604.71884589599</v>
      </c>
      <c r="AX35" s="3">
        <f t="shared" si="7"/>
        <v>1644.7178776504834</v>
      </c>
      <c r="AY35" s="3">
        <f t="shared" si="8"/>
        <v>3233.3717224328916</v>
      </c>
    </row>
    <row r="36" spans="1:51" x14ac:dyDescent="0.25">
      <c r="A36" s="6">
        <v>30</v>
      </c>
      <c r="B36" s="6">
        <v>4000</v>
      </c>
      <c r="C36" s="6">
        <v>5000</v>
      </c>
      <c r="D36" s="6">
        <v>3.5000000000000003E-2</v>
      </c>
      <c r="E36" s="6">
        <v>15</v>
      </c>
      <c r="F36" s="6">
        <v>15</v>
      </c>
      <c r="G36" s="6">
        <v>7</v>
      </c>
      <c r="H36" s="6">
        <v>1E-13</v>
      </c>
      <c r="I36" s="6">
        <v>-1</v>
      </c>
      <c r="J36" s="6" t="s">
        <v>42</v>
      </c>
      <c r="K36" s="6" t="s">
        <v>53</v>
      </c>
      <c r="L36" s="6" t="s">
        <v>23</v>
      </c>
      <c r="M36" s="6" t="s">
        <v>41</v>
      </c>
      <c r="N36" s="6" t="s">
        <v>54</v>
      </c>
      <c r="O36" s="6" t="s">
        <v>13</v>
      </c>
      <c r="P36" s="6">
        <v>54.514456200000069</v>
      </c>
      <c r="Q36" s="6">
        <v>1.3969994890267223</v>
      </c>
      <c r="R36" s="6">
        <v>0.40634325599796639</v>
      </c>
      <c r="S36" s="6">
        <v>1</v>
      </c>
      <c r="T36" s="6">
        <v>76783.446807403292</v>
      </c>
      <c r="U36" s="6">
        <v>150416.75879128935</v>
      </c>
      <c r="V36" s="6">
        <v>1565.3344204671005</v>
      </c>
      <c r="W36" s="6">
        <v>3066.4490816841103</v>
      </c>
      <c r="X36" s="6">
        <v>50.257519645454416</v>
      </c>
      <c r="Y36" s="6">
        <v>5.9034237361275625</v>
      </c>
      <c r="Z36" s="6">
        <v>26.012218699999998</v>
      </c>
      <c r="AA36" s="6">
        <v>489264.37223928346</v>
      </c>
      <c r="AB36" s="6">
        <v>0</v>
      </c>
      <c r="AC36" s="6">
        <v>401493.6076829175</v>
      </c>
      <c r="AD36" s="6">
        <v>0</v>
      </c>
      <c r="AE36" s="6">
        <v>0</v>
      </c>
      <c r="AF36" s="6">
        <v>0</v>
      </c>
      <c r="AG36" s="6">
        <v>0</v>
      </c>
      <c r="AH36" s="6">
        <v>347395.6121696583</v>
      </c>
      <c r="AI36" s="6">
        <v>903852.12222705735</v>
      </c>
      <c r="AJ36" s="6">
        <v>616897.64572384814</v>
      </c>
      <c r="AK36" s="6">
        <v>2758903.3600427648</v>
      </c>
      <c r="AL36" s="6">
        <v>0</v>
      </c>
      <c r="AM36" s="6">
        <v>28441532.422424145</v>
      </c>
      <c r="AN36" s="6">
        <v>28441532.422424145</v>
      </c>
      <c r="AO36" s="6">
        <v>1478867.3190221859</v>
      </c>
      <c r="AP36" s="6">
        <v>0</v>
      </c>
      <c r="AQ36" s="6">
        <v>0</v>
      </c>
      <c r="AR36" s="6">
        <v>31200435.782466911</v>
      </c>
      <c r="AS36" s="6">
        <v>61120835.523913242</v>
      </c>
      <c r="AT36" s="3">
        <f t="shared" si="3"/>
        <v>100</v>
      </c>
      <c r="AU36" s="2">
        <f t="shared" si="4"/>
        <v>0.40634325599796639</v>
      </c>
      <c r="AV36" s="3">
        <f t="shared" si="5"/>
        <v>76783.446807403292</v>
      </c>
      <c r="AW36" s="3">
        <f t="shared" si="6"/>
        <v>150416.75879128935</v>
      </c>
      <c r="AX36" s="3">
        <f t="shared" si="7"/>
        <v>1565.3344204671005</v>
      </c>
      <c r="AY36" s="3">
        <f t="shared" si="8"/>
        <v>3066.4490816841103</v>
      </c>
    </row>
    <row r="37" spans="1:51" x14ac:dyDescent="0.25">
      <c r="A37" s="6">
        <v>30</v>
      </c>
      <c r="B37" s="6">
        <v>4000</v>
      </c>
      <c r="C37" s="6">
        <v>6000</v>
      </c>
      <c r="D37" s="6">
        <v>3.5000000000000003E-2</v>
      </c>
      <c r="E37" s="6">
        <v>15</v>
      </c>
      <c r="F37" s="6">
        <v>15</v>
      </c>
      <c r="G37" s="6">
        <v>7</v>
      </c>
      <c r="H37" s="6">
        <v>1E-13</v>
      </c>
      <c r="I37" s="6">
        <v>-1</v>
      </c>
      <c r="J37" s="6" t="s">
        <v>42</v>
      </c>
      <c r="K37" s="6" t="s">
        <v>53</v>
      </c>
      <c r="L37" s="6" t="s">
        <v>23</v>
      </c>
      <c r="M37" s="6" t="s">
        <v>41</v>
      </c>
      <c r="N37" s="6" t="s">
        <v>54</v>
      </c>
      <c r="O37" s="6" t="s">
        <v>13</v>
      </c>
      <c r="P37" s="6">
        <v>61.958638600000093</v>
      </c>
      <c r="Q37" s="6">
        <v>1.5627211361792568</v>
      </c>
      <c r="R37" s="6">
        <v>0.47934309303318179</v>
      </c>
      <c r="S37" s="6">
        <v>1</v>
      </c>
      <c r="T37" s="6">
        <v>74060.314966387145</v>
      </c>
      <c r="U37" s="6">
        <v>144727.29473574201</v>
      </c>
      <c r="V37" s="6">
        <v>1509.819694579573</v>
      </c>
      <c r="W37" s="6">
        <v>2950.4616613421003</v>
      </c>
      <c r="X37" s="6">
        <v>51.125281135460632</v>
      </c>
      <c r="Y37" s="6">
        <v>6.0580417351673175</v>
      </c>
      <c r="Z37" s="6">
        <v>30.381887200000001</v>
      </c>
      <c r="AA37" s="6">
        <v>548693.996022159</v>
      </c>
      <c r="AB37" s="6">
        <v>0</v>
      </c>
      <c r="AC37" s="6">
        <v>453948.8318257131</v>
      </c>
      <c r="AD37" s="6">
        <v>0</v>
      </c>
      <c r="AE37" s="6">
        <v>0</v>
      </c>
      <c r="AF37" s="6">
        <v>0</v>
      </c>
      <c r="AG37" s="6">
        <v>0</v>
      </c>
      <c r="AH37" s="6">
        <v>391030.70286066993</v>
      </c>
      <c r="AI37" s="6">
        <v>1017381.6774172359</v>
      </c>
      <c r="AJ37" s="6">
        <v>694383.89994022436</v>
      </c>
      <c r="AK37" s="6">
        <v>3105439.1080660024</v>
      </c>
      <c r="AL37" s="6">
        <v>0</v>
      </c>
      <c r="AM37" s="6">
        <v>32394861.338933654</v>
      </c>
      <c r="AN37" s="6">
        <v>32394861.338933654</v>
      </c>
      <c r="AO37" s="6">
        <v>1478867.3190221859</v>
      </c>
      <c r="AP37" s="6">
        <v>0</v>
      </c>
      <c r="AQ37" s="6">
        <v>0</v>
      </c>
      <c r="AR37" s="6">
        <v>35500300.446999654</v>
      </c>
      <c r="AS37" s="6">
        <v>69374029.104955494</v>
      </c>
      <c r="AT37" s="3">
        <f t="shared" si="3"/>
        <v>100</v>
      </c>
      <c r="AU37" s="2">
        <f t="shared" si="4"/>
        <v>0.47934309303318179</v>
      </c>
      <c r="AV37" s="3">
        <f t="shared" si="5"/>
        <v>74060.314966387145</v>
      </c>
      <c r="AW37" s="3">
        <f t="shared" si="6"/>
        <v>144727.29473574201</v>
      </c>
      <c r="AX37" s="3">
        <f t="shared" si="7"/>
        <v>1509.819694579573</v>
      </c>
      <c r="AY37" s="3">
        <f t="shared" si="8"/>
        <v>2950.4616613421003</v>
      </c>
    </row>
    <row r="38" spans="1:51" x14ac:dyDescent="0.25">
      <c r="A38" s="6">
        <v>30</v>
      </c>
      <c r="B38" s="6">
        <v>4000</v>
      </c>
      <c r="C38" s="6">
        <v>7000</v>
      </c>
      <c r="D38" s="6">
        <v>3.5000000000000003E-2</v>
      </c>
      <c r="E38" s="6">
        <v>15</v>
      </c>
      <c r="F38" s="6">
        <v>15</v>
      </c>
      <c r="G38" s="6">
        <v>7</v>
      </c>
      <c r="H38" s="6">
        <v>1E-13</v>
      </c>
      <c r="I38" s="6">
        <v>-1</v>
      </c>
      <c r="J38" s="6" t="s">
        <v>42</v>
      </c>
      <c r="K38" s="6" t="s">
        <v>53</v>
      </c>
      <c r="L38" s="6" t="s">
        <v>23</v>
      </c>
      <c r="M38" s="6" t="s">
        <v>41</v>
      </c>
      <c r="N38" s="6" t="s">
        <v>54</v>
      </c>
      <c r="O38" s="6" t="s">
        <v>13</v>
      </c>
      <c r="P38" s="6">
        <v>69.174074300000186</v>
      </c>
      <c r="Q38" s="6">
        <v>1.7276716656291278</v>
      </c>
      <c r="R38" s="6">
        <v>0.55216690009825142</v>
      </c>
      <c r="S38" s="6">
        <v>1</v>
      </c>
      <c r="T38" s="6">
        <v>72053.695924542408</v>
      </c>
      <c r="U38" s="6">
        <v>140560.2608195669</v>
      </c>
      <c r="V38" s="6">
        <v>1468.9120512584423</v>
      </c>
      <c r="W38" s="6">
        <v>2865.5110386303604</v>
      </c>
      <c r="X38" s="6">
        <v>51.87907405495168</v>
      </c>
      <c r="Y38" s="6">
        <v>6.1892315197382368</v>
      </c>
      <c r="Z38" s="6">
        <v>29.7850842</v>
      </c>
      <c r="AA38" s="6">
        <v>605366.05425634992</v>
      </c>
      <c r="AB38" s="6">
        <v>0</v>
      </c>
      <c r="AC38" s="6">
        <v>504480.31538978405</v>
      </c>
      <c r="AD38" s="6">
        <v>0</v>
      </c>
      <c r="AE38" s="6">
        <v>0</v>
      </c>
      <c r="AF38" s="6">
        <v>0</v>
      </c>
      <c r="AG38" s="6">
        <v>0</v>
      </c>
      <c r="AH38" s="6">
        <v>432840.08416199218</v>
      </c>
      <c r="AI38" s="6">
        <v>1126161.1112799323</v>
      </c>
      <c r="AJ38" s="6">
        <v>768628.09874536097</v>
      </c>
      <c r="AK38" s="6">
        <v>3437475.6638334193</v>
      </c>
      <c r="AL38" s="6">
        <v>0</v>
      </c>
      <c r="AM38" s="6">
        <v>36348190.255443178</v>
      </c>
      <c r="AN38" s="6">
        <v>36348190.255443178</v>
      </c>
      <c r="AO38" s="6">
        <v>1478867.3190221859</v>
      </c>
      <c r="AP38" s="6">
        <v>0</v>
      </c>
      <c r="AQ38" s="6">
        <v>0</v>
      </c>
      <c r="AR38" s="6">
        <v>39785665.919276595</v>
      </c>
      <c r="AS38" s="6">
        <v>77612723.493741959</v>
      </c>
      <c r="AT38" s="3">
        <f t="shared" si="3"/>
        <v>100</v>
      </c>
      <c r="AU38" s="2">
        <f t="shared" si="4"/>
        <v>0.55216690009825142</v>
      </c>
      <c r="AV38" s="3">
        <f t="shared" si="5"/>
        <v>72053.695924542408</v>
      </c>
      <c r="AW38" s="3">
        <f t="shared" si="6"/>
        <v>140560.2608195669</v>
      </c>
      <c r="AX38" s="3">
        <f t="shared" si="7"/>
        <v>1468.9120512584423</v>
      </c>
      <c r="AY38" s="3">
        <f t="shared" si="8"/>
        <v>2865.5110386303604</v>
      </c>
    </row>
    <row r="39" spans="1:51" x14ac:dyDescent="0.25">
      <c r="A39" s="6">
        <v>30</v>
      </c>
      <c r="B39" s="6">
        <v>4000</v>
      </c>
      <c r="C39" s="6">
        <v>8000</v>
      </c>
      <c r="D39" s="6">
        <v>3.5000000000000003E-2</v>
      </c>
      <c r="E39" s="6">
        <v>15</v>
      </c>
      <c r="F39" s="6">
        <v>15</v>
      </c>
      <c r="G39" s="6">
        <v>7</v>
      </c>
      <c r="H39" s="6">
        <v>1E-13</v>
      </c>
      <c r="I39" s="6">
        <v>-1</v>
      </c>
      <c r="J39" s="6" t="s">
        <v>42</v>
      </c>
      <c r="K39" s="6" t="s">
        <v>53</v>
      </c>
      <c r="L39" s="6" t="s">
        <v>23</v>
      </c>
      <c r="M39" s="6" t="s">
        <v>41</v>
      </c>
      <c r="N39" s="6" t="s">
        <v>54</v>
      </c>
      <c r="O39" s="6" t="s">
        <v>13</v>
      </c>
      <c r="P39" s="6">
        <v>76.192248600000198</v>
      </c>
      <c r="Q39" s="6">
        <v>1.8918204589461223</v>
      </c>
      <c r="R39" s="6">
        <v>0.62477738260441218</v>
      </c>
      <c r="S39" s="6">
        <v>1</v>
      </c>
      <c r="T39" s="6">
        <v>70519.167904255009</v>
      </c>
      <c r="U39" s="6">
        <v>137391.60543842355</v>
      </c>
      <c r="V39" s="6">
        <v>1437.6286219621229</v>
      </c>
      <c r="W39" s="6">
        <v>2800.913712762153</v>
      </c>
      <c r="X39" s="6">
        <v>52.546348026019935</v>
      </c>
      <c r="Y39" s="6">
        <v>6.3028679107579588</v>
      </c>
      <c r="Z39" s="6">
        <v>32.745606100000003</v>
      </c>
      <c r="AA39" s="6">
        <v>659716.46491360315</v>
      </c>
      <c r="AB39" s="6">
        <v>0</v>
      </c>
      <c r="AC39" s="6">
        <v>553378.25058170699</v>
      </c>
      <c r="AD39" s="6">
        <v>0</v>
      </c>
      <c r="AE39" s="6">
        <v>0</v>
      </c>
      <c r="AF39" s="6">
        <v>0</v>
      </c>
      <c r="AG39" s="6">
        <v>0</v>
      </c>
      <c r="AH39" s="6">
        <v>473106.93904317077</v>
      </c>
      <c r="AI39" s="6">
        <v>1230927.2078130916</v>
      </c>
      <c r="AJ39" s="6">
        <v>840133.11235725321</v>
      </c>
      <c r="AK39" s="6">
        <v>3757261.9747088258</v>
      </c>
      <c r="AL39" s="6">
        <v>0</v>
      </c>
      <c r="AM39" s="6">
        <v>40301519.171952687</v>
      </c>
      <c r="AN39" s="6">
        <v>40301519.171952687</v>
      </c>
      <c r="AO39" s="6">
        <v>1478867.3190221859</v>
      </c>
      <c r="AP39" s="6">
        <v>0</v>
      </c>
      <c r="AQ39" s="6">
        <v>0</v>
      </c>
      <c r="AR39" s="6">
        <v>44058781.146661513</v>
      </c>
      <c r="AS39" s="6">
        <v>85839167.637636378</v>
      </c>
      <c r="AT39" s="3">
        <f t="shared" si="3"/>
        <v>100</v>
      </c>
      <c r="AU39" s="2">
        <f t="shared" si="4"/>
        <v>0.62477738260441218</v>
      </c>
      <c r="AV39" s="3">
        <f t="shared" si="5"/>
        <v>70519.167904255009</v>
      </c>
      <c r="AW39" s="3">
        <f t="shared" si="6"/>
        <v>137391.60543842355</v>
      </c>
      <c r="AX39" s="3">
        <f t="shared" si="7"/>
        <v>1437.6286219621229</v>
      </c>
      <c r="AY39" s="3">
        <f t="shared" si="8"/>
        <v>2800.913712762153</v>
      </c>
    </row>
    <row r="40" spans="1:51" x14ac:dyDescent="0.25">
      <c r="A40" s="6">
        <v>30</v>
      </c>
      <c r="B40" s="6">
        <v>4000</v>
      </c>
      <c r="C40" s="6">
        <v>9000</v>
      </c>
      <c r="D40" s="6">
        <v>3.5000000000000003E-2</v>
      </c>
      <c r="E40" s="6">
        <v>15</v>
      </c>
      <c r="F40" s="6">
        <v>15</v>
      </c>
      <c r="G40" s="6">
        <v>7</v>
      </c>
      <c r="H40" s="6">
        <v>1E-13</v>
      </c>
      <c r="I40" s="6">
        <v>-1</v>
      </c>
      <c r="J40" s="6" t="s">
        <v>42</v>
      </c>
      <c r="K40" s="6" t="s">
        <v>53</v>
      </c>
      <c r="L40" s="6" t="s">
        <v>23</v>
      </c>
      <c r="M40" s="6" t="s">
        <v>41</v>
      </c>
      <c r="N40" s="6" t="s">
        <v>54</v>
      </c>
      <c r="O40" s="6" t="s">
        <v>13</v>
      </c>
      <c r="P40" s="6">
        <v>83.000950000000174</v>
      </c>
      <c r="Q40" s="6">
        <v>2.0548353969118192</v>
      </c>
      <c r="R40" s="6">
        <v>0.69714355270346029</v>
      </c>
      <c r="S40" s="6">
        <v>1</v>
      </c>
      <c r="T40" s="6">
        <v>69312.929106421419</v>
      </c>
      <c r="U40" s="6">
        <v>134914.50460709576</v>
      </c>
      <c r="V40" s="6">
        <v>1413.037812509561</v>
      </c>
      <c r="W40" s="6">
        <v>2750.4146617886922</v>
      </c>
      <c r="X40" s="6">
        <v>53.156447629184214</v>
      </c>
      <c r="Y40" s="6">
        <v>6.4047123324693258</v>
      </c>
      <c r="Z40" s="6">
        <v>33.959804300000002</v>
      </c>
      <c r="AA40" s="6">
        <v>712052.73901423276</v>
      </c>
      <c r="AB40" s="6">
        <v>0</v>
      </c>
      <c r="AC40" s="6">
        <v>600792.14946099941</v>
      </c>
      <c r="AD40" s="6">
        <v>0</v>
      </c>
      <c r="AE40" s="6">
        <v>0</v>
      </c>
      <c r="AF40" s="6">
        <v>0</v>
      </c>
      <c r="AG40" s="6">
        <v>0</v>
      </c>
      <c r="AH40" s="6">
        <v>512009.50650534057</v>
      </c>
      <c r="AI40" s="6">
        <v>1332143.7083358185</v>
      </c>
      <c r="AJ40" s="6">
        <v>909215.45375512075</v>
      </c>
      <c r="AK40" s="6">
        <v>4066213.5570715121</v>
      </c>
      <c r="AL40" s="6">
        <v>0</v>
      </c>
      <c r="AM40" s="6">
        <v>44254848.088462196</v>
      </c>
      <c r="AN40" s="6">
        <v>44254848.088462196</v>
      </c>
      <c r="AO40" s="6">
        <v>1478867.3190221859</v>
      </c>
      <c r="AP40" s="6">
        <v>0</v>
      </c>
      <c r="AQ40" s="6">
        <v>0</v>
      </c>
      <c r="AR40" s="6">
        <v>48321061.645533711</v>
      </c>
      <c r="AS40" s="6">
        <v>94054777.053018093</v>
      </c>
      <c r="AT40" s="3">
        <f t="shared" si="3"/>
        <v>100</v>
      </c>
      <c r="AU40" s="2">
        <f t="shared" si="4"/>
        <v>0.69714355270346029</v>
      </c>
      <c r="AV40" s="3">
        <f t="shared" si="5"/>
        <v>69312.929106421419</v>
      </c>
      <c r="AW40" s="3">
        <f t="shared" si="6"/>
        <v>134914.50460709576</v>
      </c>
      <c r="AX40" s="3">
        <f t="shared" si="7"/>
        <v>1413.037812509561</v>
      </c>
      <c r="AY40" s="3">
        <f t="shared" si="8"/>
        <v>2750.4146617886922</v>
      </c>
    </row>
    <row r="41" spans="1:51" x14ac:dyDescent="0.25">
      <c r="A41" s="6">
        <v>30</v>
      </c>
      <c r="B41" s="6">
        <v>4000</v>
      </c>
      <c r="C41" s="6">
        <v>10000</v>
      </c>
      <c r="D41" s="6">
        <v>3.5000000000000003E-2</v>
      </c>
      <c r="E41" s="6">
        <v>15</v>
      </c>
      <c r="F41" s="6">
        <v>15</v>
      </c>
      <c r="G41" s="6">
        <v>7</v>
      </c>
      <c r="H41" s="6">
        <v>1E-13</v>
      </c>
      <c r="I41" s="6">
        <v>-1</v>
      </c>
      <c r="J41" s="6" t="s">
        <v>42</v>
      </c>
      <c r="K41" s="6" t="s">
        <v>53</v>
      </c>
      <c r="L41" s="6" t="s">
        <v>23</v>
      </c>
      <c r="M41" s="6" t="s">
        <v>41</v>
      </c>
      <c r="N41" s="6" t="s">
        <v>54</v>
      </c>
      <c r="O41" s="6" t="s">
        <v>13</v>
      </c>
      <c r="P41" s="6">
        <v>89.614418600000235</v>
      </c>
      <c r="Q41" s="6">
        <v>2.2166847722055683</v>
      </c>
      <c r="R41" s="6">
        <v>0.76924144371541581</v>
      </c>
      <c r="S41" s="6">
        <v>1</v>
      </c>
      <c r="T41" s="6">
        <v>68344.941167581812</v>
      </c>
      <c r="U41" s="6">
        <v>132937.20245294209</v>
      </c>
      <c r="V41" s="6">
        <v>1393.3040690757282</v>
      </c>
      <c r="W41" s="6">
        <v>2710.1046828771691</v>
      </c>
      <c r="X41" s="6">
        <v>53.721698193944349</v>
      </c>
      <c r="Y41" s="6">
        <v>6.4973061005885695</v>
      </c>
      <c r="Z41" s="6">
        <v>37.624475500000003</v>
      </c>
      <c r="AA41" s="6">
        <v>762619.58818807825</v>
      </c>
      <c r="AB41" s="6">
        <v>0</v>
      </c>
      <c r="AC41" s="6">
        <v>646882.11016302754</v>
      </c>
      <c r="AD41" s="6">
        <v>0</v>
      </c>
      <c r="AE41" s="6">
        <v>0</v>
      </c>
      <c r="AF41" s="6">
        <v>0</v>
      </c>
      <c r="AG41" s="6">
        <v>0</v>
      </c>
      <c r="AH41" s="6">
        <v>549705.66235693102</v>
      </c>
      <c r="AI41" s="6">
        <v>1430221.373316867</v>
      </c>
      <c r="AJ41" s="6">
        <v>976155.47539917193</v>
      </c>
      <c r="AK41" s="6">
        <v>4365584.2094240757</v>
      </c>
      <c r="AL41" s="6">
        <v>0</v>
      </c>
      <c r="AM41" s="6">
        <v>48208177.004971705</v>
      </c>
      <c r="AN41" s="6">
        <v>48208177.004971705</v>
      </c>
      <c r="AO41" s="6">
        <v>1478867.3190221859</v>
      </c>
      <c r="AP41" s="6">
        <v>0</v>
      </c>
      <c r="AQ41" s="6">
        <v>0</v>
      </c>
      <c r="AR41" s="6">
        <v>52573761.214395784</v>
      </c>
      <c r="AS41" s="6">
        <v>102260805.53838967</v>
      </c>
      <c r="AT41" s="3">
        <f t="shared" si="3"/>
        <v>100</v>
      </c>
      <c r="AU41" s="2">
        <f t="shared" si="4"/>
        <v>0.76924144371541581</v>
      </c>
      <c r="AV41" s="3">
        <f t="shared" si="5"/>
        <v>68344.941167581812</v>
      </c>
      <c r="AW41" s="3">
        <f t="shared" si="6"/>
        <v>132937.20245294209</v>
      </c>
      <c r="AX41" s="3">
        <f t="shared" si="7"/>
        <v>1393.3040690757282</v>
      </c>
      <c r="AY41" s="3">
        <f t="shared" si="8"/>
        <v>2710.1046828771691</v>
      </c>
    </row>
    <row r="42" spans="1:51" x14ac:dyDescent="0.25">
      <c r="A42" s="6">
        <v>30</v>
      </c>
      <c r="B42" s="6">
        <v>5000</v>
      </c>
      <c r="C42" s="6">
        <v>1000</v>
      </c>
      <c r="D42" s="6">
        <v>3.5000000000000003E-2</v>
      </c>
      <c r="E42" s="6">
        <v>15</v>
      </c>
      <c r="F42" s="6">
        <v>15</v>
      </c>
      <c r="G42" s="6">
        <v>7</v>
      </c>
      <c r="H42" s="6">
        <v>1E-13</v>
      </c>
      <c r="I42" s="6">
        <v>-1</v>
      </c>
      <c r="J42" s="6" t="s">
        <v>42</v>
      </c>
      <c r="K42" s="6" t="s">
        <v>53</v>
      </c>
      <c r="L42" s="6" t="s">
        <v>23</v>
      </c>
      <c r="M42" s="6" t="s">
        <v>41</v>
      </c>
      <c r="N42" s="6" t="s">
        <v>54</v>
      </c>
      <c r="O42" s="6" t="s">
        <v>13</v>
      </c>
      <c r="P42" s="6">
        <v>28.225028599999987</v>
      </c>
      <c r="Q42" s="6">
        <v>1.1932353587761244</v>
      </c>
      <c r="R42" s="6">
        <v>0.20026603217560116</v>
      </c>
      <c r="S42" s="6">
        <v>1</v>
      </c>
      <c r="T42" s="6">
        <v>80895.245902798924</v>
      </c>
      <c r="U42" s="6">
        <v>161207.1608038749</v>
      </c>
      <c r="V42" s="6">
        <v>1649.1590066466272</v>
      </c>
      <c r="W42" s="6">
        <v>3286.4260218095574</v>
      </c>
      <c r="X42" s="6">
        <v>48.662396413948507</v>
      </c>
      <c r="Y42" s="6">
        <v>5.82867030420097</v>
      </c>
      <c r="Z42" s="6">
        <v>21.653680999999999</v>
      </c>
      <c r="AA42" s="6">
        <v>295928.68549919134</v>
      </c>
      <c r="AB42" s="6">
        <v>0</v>
      </c>
      <c r="AC42" s="6">
        <v>219266.03545690305</v>
      </c>
      <c r="AD42" s="6">
        <v>0</v>
      </c>
      <c r="AE42" s="6">
        <v>0</v>
      </c>
      <c r="AF42" s="6">
        <v>0</v>
      </c>
      <c r="AG42" s="6">
        <v>0</v>
      </c>
      <c r="AH42" s="6">
        <v>200925.9411728768</v>
      </c>
      <c r="AI42" s="6">
        <v>522768.08335414901</v>
      </c>
      <c r="AJ42" s="6">
        <v>356799.9586991386</v>
      </c>
      <c r="AK42" s="6">
        <v>1595688.7041822588</v>
      </c>
      <c r="AL42" s="6">
        <v>0</v>
      </c>
      <c r="AM42" s="6">
        <v>14604881.214640839</v>
      </c>
      <c r="AN42" s="6">
        <v>14604881.214640839</v>
      </c>
      <c r="AO42" s="6">
        <v>1478867.3190221859</v>
      </c>
      <c r="AP42" s="6">
        <v>0</v>
      </c>
      <c r="AQ42" s="6">
        <v>0</v>
      </c>
      <c r="AR42" s="6">
        <v>16200569.918823097</v>
      </c>
      <c r="AS42" s="6">
        <v>32284318.45248612</v>
      </c>
      <c r="AT42" s="3">
        <f t="shared" si="3"/>
        <v>100</v>
      </c>
      <c r="AU42" s="2">
        <f t="shared" si="4"/>
        <v>0.20026603217560116</v>
      </c>
      <c r="AV42" s="3">
        <f t="shared" si="5"/>
        <v>80895.245902798924</v>
      </c>
      <c r="AW42" s="3">
        <f t="shared" si="6"/>
        <v>161207.1608038749</v>
      </c>
      <c r="AX42" s="3">
        <f t="shared" si="7"/>
        <v>1649.1590066466272</v>
      </c>
      <c r="AY42" s="3">
        <f t="shared" si="8"/>
        <v>3286.4260218095574</v>
      </c>
    </row>
    <row r="43" spans="1:51" x14ac:dyDescent="0.25">
      <c r="A43" s="6">
        <v>30</v>
      </c>
      <c r="B43" s="6">
        <v>5000</v>
      </c>
      <c r="C43" s="6">
        <v>2000</v>
      </c>
      <c r="D43" s="6">
        <v>3.5000000000000003E-2</v>
      </c>
      <c r="E43" s="6">
        <v>15</v>
      </c>
      <c r="F43" s="6">
        <v>15</v>
      </c>
      <c r="G43" s="6">
        <v>7</v>
      </c>
      <c r="H43" s="6">
        <v>1E-13</v>
      </c>
      <c r="I43" s="6">
        <v>-1</v>
      </c>
      <c r="J43" s="6" t="s">
        <v>42</v>
      </c>
      <c r="K43" s="6" t="s">
        <v>53</v>
      </c>
      <c r="L43" s="6" t="s">
        <v>23</v>
      </c>
      <c r="M43" s="6" t="s">
        <v>41</v>
      </c>
      <c r="N43" s="6" t="s">
        <v>54</v>
      </c>
      <c r="O43" s="6" t="s">
        <v>13</v>
      </c>
      <c r="P43" s="6">
        <v>37.449800499999988</v>
      </c>
      <c r="Q43" s="6">
        <v>1.391109685932056</v>
      </c>
      <c r="R43" s="6">
        <v>0.31484724437106482</v>
      </c>
      <c r="S43" s="6">
        <v>1</v>
      </c>
      <c r="T43" s="6">
        <v>65835.497837529198</v>
      </c>
      <c r="U43" s="6">
        <v>129476.12931327347</v>
      </c>
      <c r="V43" s="6">
        <v>1342.1456725192952</v>
      </c>
      <c r="W43" s="6">
        <v>2639.5460254771338</v>
      </c>
      <c r="X43" s="6">
        <v>52.495655449132784</v>
      </c>
      <c r="Y43" s="6">
        <v>6.6273880979088977</v>
      </c>
      <c r="Z43" s="6">
        <v>23.417792299999999</v>
      </c>
      <c r="AA43" s="6">
        <v>402885.47548380395</v>
      </c>
      <c r="AB43" s="6">
        <v>0</v>
      </c>
      <c r="AC43" s="6">
        <v>297707.76776657725</v>
      </c>
      <c r="AD43" s="6">
        <v>0</v>
      </c>
      <c r="AE43" s="6">
        <v>0</v>
      </c>
      <c r="AF43" s="6">
        <v>0</v>
      </c>
      <c r="AG43" s="6">
        <v>0</v>
      </c>
      <c r="AH43" s="6">
        <v>273231.36486764858</v>
      </c>
      <c r="AI43" s="6">
        <v>710891.96392616187</v>
      </c>
      <c r="AJ43" s="6">
        <v>485198.37274872721</v>
      </c>
      <c r="AK43" s="6">
        <v>2169914.9447929189</v>
      </c>
      <c r="AL43" s="6">
        <v>0</v>
      </c>
      <c r="AM43" s="6">
        <v>18558210.13115035</v>
      </c>
      <c r="AN43" s="6">
        <v>18558210.13115035</v>
      </c>
      <c r="AO43" s="6">
        <v>1478867.3190221859</v>
      </c>
      <c r="AP43" s="6">
        <v>0</v>
      </c>
      <c r="AQ43" s="6">
        <v>0</v>
      </c>
      <c r="AR43" s="6">
        <v>20728125.075943269</v>
      </c>
      <c r="AS43" s="6">
        <v>40765202.526115805</v>
      </c>
      <c r="AT43" s="3">
        <f t="shared" si="3"/>
        <v>100</v>
      </c>
      <c r="AU43" s="2">
        <f t="shared" si="4"/>
        <v>0.31484724437106482</v>
      </c>
      <c r="AV43" s="3">
        <f t="shared" si="5"/>
        <v>65835.497837529198</v>
      </c>
      <c r="AW43" s="3">
        <f t="shared" si="6"/>
        <v>129476.12931327347</v>
      </c>
      <c r="AX43" s="3">
        <f t="shared" si="7"/>
        <v>1342.1456725192952</v>
      </c>
      <c r="AY43" s="3">
        <f t="shared" si="8"/>
        <v>2639.5460254771338</v>
      </c>
    </row>
    <row r="44" spans="1:51" x14ac:dyDescent="0.25">
      <c r="A44" s="6">
        <v>30</v>
      </c>
      <c r="B44" s="6">
        <v>5000</v>
      </c>
      <c r="C44" s="6">
        <v>3000</v>
      </c>
      <c r="D44" s="6">
        <v>3.5000000000000003E-2</v>
      </c>
      <c r="E44" s="6">
        <v>15</v>
      </c>
      <c r="F44" s="6">
        <v>15</v>
      </c>
      <c r="G44" s="6">
        <v>7</v>
      </c>
      <c r="H44" s="6">
        <v>1E-13</v>
      </c>
      <c r="I44" s="6">
        <v>-1</v>
      </c>
      <c r="J44" s="6" t="s">
        <v>42</v>
      </c>
      <c r="K44" s="6" t="s">
        <v>53</v>
      </c>
      <c r="L44" s="6" t="s">
        <v>23</v>
      </c>
      <c r="M44" s="6" t="s">
        <v>41</v>
      </c>
      <c r="N44" s="6" t="s">
        <v>54</v>
      </c>
      <c r="O44" s="6" t="s">
        <v>13</v>
      </c>
      <c r="P44" s="6">
        <v>46.251248600000025</v>
      </c>
      <c r="Q44" s="6">
        <v>1.5980398579707071</v>
      </c>
      <c r="R44" s="6">
        <v>0.43004448950749857</v>
      </c>
      <c r="S44" s="6">
        <v>1</v>
      </c>
      <c r="T44" s="6">
        <v>58611.763839866224</v>
      </c>
      <c r="U44" s="6">
        <v>114397.63472535688</v>
      </c>
      <c r="V44" s="6">
        <v>1194.8800841535744</v>
      </c>
      <c r="W44" s="6">
        <v>2332.1505181290972</v>
      </c>
      <c r="X44" s="6">
        <v>55.080589261588585</v>
      </c>
      <c r="Y44" s="6">
        <v>7.1361665479217411</v>
      </c>
      <c r="Z44" s="6">
        <v>26.317962900000001</v>
      </c>
      <c r="AA44" s="6">
        <v>499279.90281454939</v>
      </c>
      <c r="AB44" s="6">
        <v>0</v>
      </c>
      <c r="AC44" s="6">
        <v>370563.95239622769</v>
      </c>
      <c r="AD44" s="6">
        <v>0</v>
      </c>
      <c r="AE44" s="6">
        <v>0</v>
      </c>
      <c r="AF44" s="6">
        <v>0</v>
      </c>
      <c r="AG44" s="6">
        <v>0</v>
      </c>
      <c r="AH44" s="6">
        <v>339239.10353220301</v>
      </c>
      <c r="AI44" s="6">
        <v>882630.55988237564</v>
      </c>
      <c r="AJ44" s="6">
        <v>602413.49336410267</v>
      </c>
      <c r="AK44" s="6">
        <v>2694127.0119894585</v>
      </c>
      <c r="AL44" s="6">
        <v>0</v>
      </c>
      <c r="AM44" s="6">
        <v>22511539.047659874</v>
      </c>
      <c r="AN44" s="6">
        <v>22511539.047659874</v>
      </c>
      <c r="AO44" s="6">
        <v>1478867.3190221859</v>
      </c>
      <c r="AP44" s="6">
        <v>0</v>
      </c>
      <c r="AQ44" s="6">
        <v>0</v>
      </c>
      <c r="AR44" s="6">
        <v>25205666.059649333</v>
      </c>
      <c r="AS44" s="6">
        <v>49196072.426331393</v>
      </c>
      <c r="AT44" s="3">
        <f t="shared" si="3"/>
        <v>100</v>
      </c>
      <c r="AU44" s="2">
        <f t="shared" si="4"/>
        <v>0.43004448950749857</v>
      </c>
      <c r="AV44" s="3">
        <f t="shared" si="5"/>
        <v>58611.763839866224</v>
      </c>
      <c r="AW44" s="3">
        <f t="shared" si="6"/>
        <v>114397.63472535688</v>
      </c>
      <c r="AX44" s="3">
        <f t="shared" si="7"/>
        <v>1194.8800841535744</v>
      </c>
      <c r="AY44" s="3">
        <f t="shared" si="8"/>
        <v>2332.1505181290972</v>
      </c>
    </row>
    <row r="45" spans="1:51" x14ac:dyDescent="0.25">
      <c r="A45" s="6">
        <v>30</v>
      </c>
      <c r="B45" s="6">
        <v>5000</v>
      </c>
      <c r="C45" s="6">
        <v>4000</v>
      </c>
      <c r="D45" s="6">
        <v>3.5000000000000003E-2</v>
      </c>
      <c r="E45" s="6">
        <v>15</v>
      </c>
      <c r="F45" s="6">
        <v>15</v>
      </c>
      <c r="G45" s="6">
        <v>7</v>
      </c>
      <c r="H45" s="6">
        <v>1E-13</v>
      </c>
      <c r="I45" s="6">
        <v>-1</v>
      </c>
      <c r="J45" s="6" t="s">
        <v>42</v>
      </c>
      <c r="K45" s="6" t="s">
        <v>53</v>
      </c>
      <c r="L45" s="6" t="s">
        <v>23</v>
      </c>
      <c r="M45" s="6" t="s">
        <v>41</v>
      </c>
      <c r="N45" s="6" t="s">
        <v>54</v>
      </c>
      <c r="O45" s="6" t="s">
        <v>13</v>
      </c>
      <c r="P45" s="6">
        <v>54.755418600000063</v>
      </c>
      <c r="Q45" s="6">
        <v>1.8089698045044935</v>
      </c>
      <c r="R45" s="6">
        <v>0.54544234709570871</v>
      </c>
      <c r="S45" s="6">
        <v>1</v>
      </c>
      <c r="T45" s="6">
        <v>54356.820939792313</v>
      </c>
      <c r="U45" s="6">
        <v>105588.14801218093</v>
      </c>
      <c r="V45" s="6">
        <v>1108.1373178993558</v>
      </c>
      <c r="W45" s="6">
        <v>2152.557215768355</v>
      </c>
      <c r="X45" s="6">
        <v>56.996602782615938</v>
      </c>
      <c r="Y45" s="6">
        <v>7.4977814167758154</v>
      </c>
      <c r="Z45" s="6">
        <v>30.531815999999999</v>
      </c>
      <c r="AA45" s="6">
        <v>588474.77168075892</v>
      </c>
      <c r="AB45" s="6">
        <v>0</v>
      </c>
      <c r="AC45" s="6">
        <v>439417.81996627338</v>
      </c>
      <c r="AD45" s="6">
        <v>0</v>
      </c>
      <c r="AE45" s="6">
        <v>0</v>
      </c>
      <c r="AF45" s="6">
        <v>0</v>
      </c>
      <c r="AG45" s="6">
        <v>0</v>
      </c>
      <c r="AH45" s="6">
        <v>400878.11074234254</v>
      </c>
      <c r="AI45" s="6">
        <v>1043002.6127442438</v>
      </c>
      <c r="AJ45" s="6">
        <v>711870.7147584823</v>
      </c>
      <c r="AK45" s="6">
        <v>3183644.029892101</v>
      </c>
      <c r="AL45" s="6">
        <v>0</v>
      </c>
      <c r="AM45" s="6">
        <v>26464867.964169383</v>
      </c>
      <c r="AN45" s="6">
        <v>26464867.964169383</v>
      </c>
      <c r="AO45" s="6">
        <v>1478867.3190221859</v>
      </c>
      <c r="AP45" s="6">
        <v>0</v>
      </c>
      <c r="AQ45" s="6">
        <v>0</v>
      </c>
      <c r="AR45" s="6">
        <v>29648511.994061485</v>
      </c>
      <c r="AS45" s="6">
        <v>57592247.277253054</v>
      </c>
      <c r="AT45" s="3">
        <f t="shared" si="3"/>
        <v>100</v>
      </c>
      <c r="AU45" s="2">
        <f t="shared" si="4"/>
        <v>0.54544234709570871</v>
      </c>
      <c r="AV45" s="3">
        <f t="shared" si="5"/>
        <v>54356.820939792313</v>
      </c>
      <c r="AW45" s="3">
        <f t="shared" si="6"/>
        <v>105588.14801218093</v>
      </c>
      <c r="AX45" s="3">
        <f t="shared" si="7"/>
        <v>1108.1373178993558</v>
      </c>
      <c r="AY45" s="3">
        <f t="shared" si="8"/>
        <v>2152.557215768355</v>
      </c>
    </row>
    <row r="46" spans="1:51" x14ac:dyDescent="0.25">
      <c r="A46" s="6">
        <v>30</v>
      </c>
      <c r="B46" s="6">
        <v>5000</v>
      </c>
      <c r="C46" s="6">
        <v>5000</v>
      </c>
      <c r="D46" s="6">
        <v>3.5000000000000003E-2</v>
      </c>
      <c r="E46" s="6">
        <v>15</v>
      </c>
      <c r="F46" s="6">
        <v>15</v>
      </c>
      <c r="G46" s="6">
        <v>7</v>
      </c>
      <c r="H46" s="6">
        <v>1E-13</v>
      </c>
      <c r="I46" s="6">
        <v>-1</v>
      </c>
      <c r="J46" s="6" t="s">
        <v>42</v>
      </c>
      <c r="K46" s="6" t="s">
        <v>53</v>
      </c>
      <c r="L46" s="6" t="s">
        <v>23</v>
      </c>
      <c r="M46" s="6" t="s">
        <v>41</v>
      </c>
      <c r="N46" s="6" t="s">
        <v>54</v>
      </c>
      <c r="O46" s="6" t="s">
        <v>13</v>
      </c>
      <c r="P46" s="6">
        <v>62.97973000000011</v>
      </c>
      <c r="Q46" s="6">
        <v>2.0212326683553878</v>
      </c>
      <c r="R46" s="6">
        <v>0.66082006047417197</v>
      </c>
      <c r="S46" s="6">
        <v>1</v>
      </c>
      <c r="T46" s="6">
        <v>51549.183475052931</v>
      </c>
      <c r="U46" s="6">
        <v>99818.093739086558</v>
      </c>
      <c r="V46" s="6">
        <v>1050.8998305699151</v>
      </c>
      <c r="W46" s="6">
        <v>2034.9268548353134</v>
      </c>
      <c r="X46" s="6">
        <v>58.52615169741739</v>
      </c>
      <c r="Y46" s="6">
        <v>7.7765744219799453</v>
      </c>
      <c r="Z46" s="6">
        <v>32.653120700000002</v>
      </c>
      <c r="AA46" s="6">
        <v>672257.95325720834</v>
      </c>
      <c r="AB46" s="6">
        <v>0</v>
      </c>
      <c r="AC46" s="6">
        <v>505087.57011219102</v>
      </c>
      <c r="AD46" s="6">
        <v>0</v>
      </c>
      <c r="AE46" s="6">
        <v>0</v>
      </c>
      <c r="AF46" s="6">
        <v>0</v>
      </c>
      <c r="AG46" s="6">
        <v>0</v>
      </c>
      <c r="AH46" s="6">
        <v>459164.75411406555</v>
      </c>
      <c r="AI46" s="6">
        <v>1194652.5025629296</v>
      </c>
      <c r="AJ46" s="6">
        <v>815374.88065336179</v>
      </c>
      <c r="AK46" s="6">
        <v>3646537.6606997564</v>
      </c>
      <c r="AL46" s="6">
        <v>0</v>
      </c>
      <c r="AM46" s="6">
        <v>30418196.880678907</v>
      </c>
      <c r="AN46" s="6">
        <v>30418196.880678907</v>
      </c>
      <c r="AO46" s="6">
        <v>1478867.3190221859</v>
      </c>
      <c r="AP46" s="6">
        <v>0</v>
      </c>
      <c r="AQ46" s="6">
        <v>0</v>
      </c>
      <c r="AR46" s="6">
        <v>34064734.541378662</v>
      </c>
      <c r="AS46" s="6">
        <v>65961798.741079755</v>
      </c>
      <c r="AT46" s="3">
        <f t="shared" si="3"/>
        <v>100</v>
      </c>
      <c r="AU46" s="2">
        <f t="shared" si="4"/>
        <v>0.66082006047417197</v>
      </c>
      <c r="AV46" s="3">
        <f t="shared" si="5"/>
        <v>51549.183475052931</v>
      </c>
      <c r="AW46" s="3">
        <f t="shared" si="6"/>
        <v>99818.093739086558</v>
      </c>
      <c r="AX46" s="3">
        <f t="shared" si="7"/>
        <v>1050.8998305699151</v>
      </c>
      <c r="AY46" s="3">
        <f t="shared" si="8"/>
        <v>2034.9268548353134</v>
      </c>
    </row>
    <row r="47" spans="1:51" x14ac:dyDescent="0.25">
      <c r="A47" s="6">
        <v>30</v>
      </c>
      <c r="B47" s="6">
        <v>5000</v>
      </c>
      <c r="C47" s="6">
        <v>6000</v>
      </c>
      <c r="D47" s="6">
        <v>3.5000000000000003E-2</v>
      </c>
      <c r="E47" s="6">
        <v>15</v>
      </c>
      <c r="F47" s="6">
        <v>15</v>
      </c>
      <c r="G47" s="6">
        <v>7</v>
      </c>
      <c r="H47" s="6">
        <v>1E-13</v>
      </c>
      <c r="I47" s="6">
        <v>-1</v>
      </c>
      <c r="J47" s="6" t="s">
        <v>42</v>
      </c>
      <c r="K47" s="6" t="s">
        <v>53</v>
      </c>
      <c r="L47" s="6" t="s">
        <v>23</v>
      </c>
      <c r="M47" s="6" t="s">
        <v>41</v>
      </c>
      <c r="N47" s="6" t="s">
        <v>54</v>
      </c>
      <c r="O47" s="6" t="s">
        <v>13</v>
      </c>
      <c r="P47" s="6">
        <v>70.978742400000201</v>
      </c>
      <c r="Q47" s="6">
        <v>2.2340170429685378</v>
      </c>
      <c r="R47" s="6">
        <v>0.77604695752869457</v>
      </c>
      <c r="S47" s="6">
        <v>1</v>
      </c>
      <c r="T47" s="6">
        <v>49558.525257168498</v>
      </c>
      <c r="U47" s="6">
        <v>95754.690023248404</v>
      </c>
      <c r="V47" s="6">
        <v>1010.3175702338272</v>
      </c>
      <c r="W47" s="6">
        <v>1952.0888739276613</v>
      </c>
      <c r="X47" s="6">
        <v>59.793530712619201</v>
      </c>
      <c r="Y47" s="6">
        <v>8.0006893193766508</v>
      </c>
      <c r="Z47" s="6">
        <v>32.242080899999998</v>
      </c>
      <c r="AA47" s="6">
        <v>751753.95366517385</v>
      </c>
      <c r="AB47" s="6">
        <v>0</v>
      </c>
      <c r="AC47" s="6">
        <v>568195.09676006751</v>
      </c>
      <c r="AD47" s="6">
        <v>0</v>
      </c>
      <c r="AE47" s="6">
        <v>0</v>
      </c>
      <c r="AF47" s="6">
        <v>0</v>
      </c>
      <c r="AG47" s="6">
        <v>0</v>
      </c>
      <c r="AH47" s="6">
        <v>514780.12966584391</v>
      </c>
      <c r="AI47" s="6">
        <v>1339352.3014664927</v>
      </c>
      <c r="AJ47" s="6">
        <v>914135.46668858267</v>
      </c>
      <c r="AK47" s="6">
        <v>4088216.9482461605</v>
      </c>
      <c r="AL47" s="6">
        <v>0</v>
      </c>
      <c r="AM47" s="6">
        <v>34371525.797188416</v>
      </c>
      <c r="AN47" s="6">
        <v>34371525.797188416</v>
      </c>
      <c r="AO47" s="6">
        <v>1478867.3190221859</v>
      </c>
      <c r="AP47" s="6">
        <v>0</v>
      </c>
      <c r="AQ47" s="6">
        <v>0</v>
      </c>
      <c r="AR47" s="6">
        <v>38459742.745434575</v>
      </c>
      <c r="AS47" s="6">
        <v>74310135.861645162</v>
      </c>
      <c r="AT47" s="3">
        <f t="shared" si="3"/>
        <v>100</v>
      </c>
      <c r="AU47" s="2">
        <f t="shared" si="4"/>
        <v>0.77604695752869457</v>
      </c>
      <c r="AV47" s="3">
        <f t="shared" si="5"/>
        <v>49558.525257168498</v>
      </c>
      <c r="AW47" s="3">
        <f t="shared" si="6"/>
        <v>95754.690023248404</v>
      </c>
      <c r="AX47" s="3">
        <f t="shared" si="7"/>
        <v>1010.3175702338272</v>
      </c>
      <c r="AY47" s="3">
        <f t="shared" si="8"/>
        <v>1952.0888739276613</v>
      </c>
    </row>
    <row r="48" spans="1:51" x14ac:dyDescent="0.25">
      <c r="A48" s="6">
        <v>30</v>
      </c>
      <c r="B48" s="6">
        <v>5000</v>
      </c>
      <c r="C48" s="6">
        <v>7000</v>
      </c>
      <c r="D48" s="6">
        <v>3.5000000000000003E-2</v>
      </c>
      <c r="E48" s="6">
        <v>15</v>
      </c>
      <c r="F48" s="6">
        <v>15</v>
      </c>
      <c r="G48" s="6">
        <v>7</v>
      </c>
      <c r="H48" s="6">
        <v>1E-13</v>
      </c>
      <c r="I48" s="6">
        <v>-1</v>
      </c>
      <c r="J48" s="6" t="s">
        <v>42</v>
      </c>
      <c r="K48" s="6" t="s">
        <v>53</v>
      </c>
      <c r="L48" s="6" t="s">
        <v>23</v>
      </c>
      <c r="M48" s="6" t="s">
        <v>41</v>
      </c>
      <c r="N48" s="6" t="s">
        <v>54</v>
      </c>
      <c r="O48" s="6" t="s">
        <v>13</v>
      </c>
      <c r="P48" s="6">
        <v>78.73241860000023</v>
      </c>
      <c r="Q48" s="6">
        <v>2.4462326048854952</v>
      </c>
      <c r="R48" s="6">
        <v>0.89103046947230535</v>
      </c>
      <c r="S48" s="6">
        <v>1</v>
      </c>
      <c r="T48" s="6">
        <v>48075.54001958458</v>
      </c>
      <c r="U48" s="6">
        <v>92747.101090097742</v>
      </c>
      <c r="V48" s="6">
        <v>980.08491027969171</v>
      </c>
      <c r="W48" s="6">
        <v>1890.7751054602797</v>
      </c>
      <c r="X48" s="6">
        <v>60.895178522628093</v>
      </c>
      <c r="Y48" s="6">
        <v>8.1901932186327695</v>
      </c>
      <c r="Z48" s="6">
        <v>35.255387800000001</v>
      </c>
      <c r="AA48" s="6">
        <v>827694.99748124916</v>
      </c>
      <c r="AB48" s="6">
        <v>0</v>
      </c>
      <c r="AC48" s="6">
        <v>629052.45131891675</v>
      </c>
      <c r="AD48" s="6">
        <v>0</v>
      </c>
      <c r="AE48" s="6">
        <v>0</v>
      </c>
      <c r="AF48" s="6">
        <v>0</v>
      </c>
      <c r="AG48" s="6">
        <v>0</v>
      </c>
      <c r="AH48" s="6">
        <v>568131.50503206463</v>
      </c>
      <c r="AI48" s="6">
        <v>1478161.6362975286</v>
      </c>
      <c r="AJ48" s="6">
        <v>1008875.689957371</v>
      </c>
      <c r="AK48" s="6">
        <v>4511916.2800871301</v>
      </c>
      <c r="AL48" s="6">
        <v>0</v>
      </c>
      <c r="AM48" s="6">
        <v>38324854.713697925</v>
      </c>
      <c r="AN48" s="6">
        <v>38324854.713697925</v>
      </c>
      <c r="AO48" s="6">
        <v>1478867.3190221859</v>
      </c>
      <c r="AP48" s="6">
        <v>0</v>
      </c>
      <c r="AQ48" s="6">
        <v>0</v>
      </c>
      <c r="AR48" s="6">
        <v>42836770.993785053</v>
      </c>
      <c r="AS48" s="6">
        <v>82640493.026505157</v>
      </c>
      <c r="AT48" s="3">
        <f t="shared" si="3"/>
        <v>100</v>
      </c>
      <c r="AU48" s="2">
        <f t="shared" si="4"/>
        <v>0.89103046947230535</v>
      </c>
      <c r="AV48" s="3">
        <f t="shared" si="5"/>
        <v>48075.54001958458</v>
      </c>
      <c r="AW48" s="3">
        <f t="shared" si="6"/>
        <v>92747.101090097742</v>
      </c>
      <c r="AX48" s="3">
        <f t="shared" si="7"/>
        <v>980.08491027969171</v>
      </c>
      <c r="AY48" s="3">
        <f t="shared" si="8"/>
        <v>1890.7751054602797</v>
      </c>
    </row>
    <row r="49" spans="1:51" x14ac:dyDescent="0.25">
      <c r="A49" s="6">
        <v>30</v>
      </c>
      <c r="B49" s="6">
        <v>5000</v>
      </c>
      <c r="C49" s="6">
        <v>8000</v>
      </c>
      <c r="D49" s="6">
        <v>3.5000000000000003E-2</v>
      </c>
      <c r="E49" s="6">
        <v>15</v>
      </c>
      <c r="F49" s="6">
        <v>15</v>
      </c>
      <c r="G49" s="6">
        <v>7</v>
      </c>
      <c r="H49" s="6">
        <v>1E-13</v>
      </c>
      <c r="I49" s="6">
        <v>-1</v>
      </c>
      <c r="J49" s="6" t="s">
        <v>42</v>
      </c>
      <c r="K49" s="6" t="s">
        <v>53</v>
      </c>
      <c r="L49" s="6" t="s">
        <v>23</v>
      </c>
      <c r="M49" s="6" t="s">
        <v>41</v>
      </c>
      <c r="N49" s="6" t="s">
        <v>54</v>
      </c>
      <c r="O49" s="6" t="s">
        <v>13</v>
      </c>
      <c r="P49" s="6">
        <v>86.276970500000246</v>
      </c>
      <c r="Q49" s="6">
        <v>2.6577648176168851</v>
      </c>
      <c r="R49" s="6">
        <v>1.0057073527331593</v>
      </c>
      <c r="S49" s="6">
        <v>1</v>
      </c>
      <c r="T49" s="6">
        <v>46930.692335259817</v>
      </c>
      <c r="U49" s="6">
        <v>90439.423608142839</v>
      </c>
      <c r="V49" s="6">
        <v>956.74564171363363</v>
      </c>
      <c r="W49" s="6">
        <v>1843.7299786258254</v>
      </c>
      <c r="X49" s="6">
        <v>61.86944035287415</v>
      </c>
      <c r="Y49" s="6">
        <v>8.3535377279668026</v>
      </c>
      <c r="Z49" s="6">
        <v>38.807365699999998</v>
      </c>
      <c r="AA49" s="6">
        <v>900625.9857946781</v>
      </c>
      <c r="AB49" s="6">
        <v>0</v>
      </c>
      <c r="AC49" s="6">
        <v>687993.91934356443</v>
      </c>
      <c r="AD49" s="6">
        <v>0</v>
      </c>
      <c r="AE49" s="6">
        <v>0</v>
      </c>
      <c r="AF49" s="6">
        <v>0</v>
      </c>
      <c r="AG49" s="6">
        <v>0</v>
      </c>
      <c r="AH49" s="6">
        <v>619561.76300391462</v>
      </c>
      <c r="AI49" s="6">
        <v>1611972.6177437752</v>
      </c>
      <c r="AJ49" s="6">
        <v>1100204.4343351484</v>
      </c>
      <c r="AK49" s="6">
        <v>4920358.7202210808</v>
      </c>
      <c r="AL49" s="6">
        <v>0</v>
      </c>
      <c r="AM49" s="6">
        <v>42278183.630207434</v>
      </c>
      <c r="AN49" s="6">
        <v>42278183.630207434</v>
      </c>
      <c r="AO49" s="6">
        <v>1478867.3190221859</v>
      </c>
      <c r="AP49" s="6">
        <v>0</v>
      </c>
      <c r="AQ49" s="6">
        <v>0</v>
      </c>
      <c r="AR49" s="6">
        <v>47198542.350428514</v>
      </c>
      <c r="AS49" s="6">
        <v>90955593.29965812</v>
      </c>
      <c r="AT49" s="3">
        <f t="shared" si="3"/>
        <v>100</v>
      </c>
      <c r="AU49" s="2">
        <f t="shared" si="4"/>
        <v>1.0057073527331593</v>
      </c>
      <c r="AV49" s="3">
        <f t="shared" si="5"/>
        <v>46930.692335259817</v>
      </c>
      <c r="AW49" s="3">
        <f t="shared" si="6"/>
        <v>90439.423608142839</v>
      </c>
      <c r="AX49" s="3">
        <f t="shared" si="7"/>
        <v>956.74564171363363</v>
      </c>
      <c r="AY49" s="3">
        <f t="shared" si="8"/>
        <v>1843.7299786258254</v>
      </c>
    </row>
    <row r="50" spans="1:51" x14ac:dyDescent="0.25">
      <c r="A50" s="6">
        <v>30</v>
      </c>
      <c r="B50" s="6">
        <v>5000</v>
      </c>
      <c r="C50" s="6">
        <v>9000</v>
      </c>
      <c r="D50" s="6">
        <v>3.5000000000000003E-2</v>
      </c>
      <c r="E50" s="6">
        <v>15</v>
      </c>
      <c r="F50" s="6">
        <v>15</v>
      </c>
      <c r="G50" s="6">
        <v>7</v>
      </c>
      <c r="H50" s="6">
        <v>1E-13</v>
      </c>
      <c r="I50" s="6">
        <v>-1</v>
      </c>
      <c r="J50" s="6" t="s">
        <v>42</v>
      </c>
      <c r="K50" s="6" t="s">
        <v>53</v>
      </c>
      <c r="L50" s="6" t="s">
        <v>23</v>
      </c>
      <c r="M50" s="6" t="s">
        <v>41</v>
      </c>
      <c r="N50" s="6" t="s">
        <v>54</v>
      </c>
      <c r="O50" s="6" t="s">
        <v>13</v>
      </c>
      <c r="P50" s="6">
        <v>93.62651430000021</v>
      </c>
      <c r="Q50" s="6">
        <v>2.8684053268556391</v>
      </c>
      <c r="R50" s="6">
        <v>1.1200280138776499</v>
      </c>
      <c r="S50" s="6">
        <v>1</v>
      </c>
      <c r="T50" s="6">
        <v>46022.953839235815</v>
      </c>
      <c r="U50" s="6">
        <v>88620.441825773756</v>
      </c>
      <c r="V50" s="6">
        <v>938.24016466499984</v>
      </c>
      <c r="W50" s="6">
        <v>1806.6475746372826</v>
      </c>
      <c r="X50" s="6">
        <v>62.747247118744589</v>
      </c>
      <c r="Y50" s="6">
        <v>8.4971777948822123</v>
      </c>
      <c r="Z50" s="6">
        <v>35.834142499999999</v>
      </c>
      <c r="AA50" s="6">
        <v>970947.57533415931</v>
      </c>
      <c r="AB50" s="6">
        <v>0</v>
      </c>
      <c r="AC50" s="6">
        <v>745245.45278117107</v>
      </c>
      <c r="AD50" s="6">
        <v>0</v>
      </c>
      <c r="AE50" s="6">
        <v>0</v>
      </c>
      <c r="AF50" s="6">
        <v>0</v>
      </c>
      <c r="AG50" s="6">
        <v>0</v>
      </c>
      <c r="AH50" s="6">
        <v>669315.2809649785</v>
      </c>
      <c r="AI50" s="6">
        <v>1741421.0656286259</v>
      </c>
      <c r="AJ50" s="6">
        <v>1188555.6599161737</v>
      </c>
      <c r="AK50" s="6">
        <v>5315485.0346251084</v>
      </c>
      <c r="AL50" s="6">
        <v>0</v>
      </c>
      <c r="AM50" s="6">
        <v>46231512.546716958</v>
      </c>
      <c r="AN50" s="6">
        <v>46231512.546716958</v>
      </c>
      <c r="AO50" s="6">
        <v>1478867.3190221859</v>
      </c>
      <c r="AP50" s="6">
        <v>0</v>
      </c>
      <c r="AQ50" s="6">
        <v>0</v>
      </c>
      <c r="AR50" s="6">
        <v>51546997.581342064</v>
      </c>
      <c r="AS50" s="6">
        <v>99257377.447081208</v>
      </c>
      <c r="AT50" s="3">
        <f t="shared" si="3"/>
        <v>100</v>
      </c>
      <c r="AU50" s="2">
        <f t="shared" si="4"/>
        <v>1.1200280138776499</v>
      </c>
      <c r="AV50" s="3">
        <f t="shared" si="5"/>
        <v>46022.953839235815</v>
      </c>
      <c r="AW50" s="3">
        <f t="shared" si="6"/>
        <v>88620.441825773756</v>
      </c>
      <c r="AX50" s="3">
        <f t="shared" si="7"/>
        <v>938.24016466499984</v>
      </c>
      <c r="AY50" s="3">
        <f t="shared" si="8"/>
        <v>1806.6475746372826</v>
      </c>
    </row>
    <row r="51" spans="1:51" x14ac:dyDescent="0.25">
      <c r="A51" s="6">
        <v>30</v>
      </c>
      <c r="B51" s="6">
        <v>5000</v>
      </c>
      <c r="C51" s="6">
        <v>10000</v>
      </c>
      <c r="D51" s="6">
        <v>3.5000000000000003E-2</v>
      </c>
      <c r="E51" s="6">
        <v>15</v>
      </c>
      <c r="F51" s="6">
        <v>15</v>
      </c>
      <c r="G51" s="6">
        <v>7</v>
      </c>
      <c r="H51" s="6">
        <v>1E-13</v>
      </c>
      <c r="I51" s="6">
        <v>-1</v>
      </c>
      <c r="J51" s="6" t="s">
        <v>42</v>
      </c>
      <c r="K51" s="6" t="s">
        <v>53</v>
      </c>
      <c r="L51" s="6" t="s">
        <v>23</v>
      </c>
      <c r="M51" s="6" t="s">
        <v>41</v>
      </c>
      <c r="N51" s="6" t="s">
        <v>54</v>
      </c>
      <c r="O51" s="6" t="s">
        <v>13</v>
      </c>
      <c r="P51" s="6">
        <v>100.75925670000024</v>
      </c>
      <c r="Q51" s="6">
        <v>3.0776399622266077</v>
      </c>
      <c r="R51" s="6">
        <v>1.2339497924550744</v>
      </c>
      <c r="S51" s="6">
        <v>1</v>
      </c>
      <c r="T51" s="6">
        <v>45288.207669086441</v>
      </c>
      <c r="U51" s="6">
        <v>87156.774038758755</v>
      </c>
      <c r="V51" s="6">
        <v>923.26137016875805</v>
      </c>
      <c r="W51" s="6">
        <v>1776.80872704178</v>
      </c>
      <c r="X51" s="6">
        <v>63.561199873512727</v>
      </c>
      <c r="Y51" s="6">
        <v>8.6273951192720926</v>
      </c>
      <c r="Z51" s="6">
        <v>37.1017224</v>
      </c>
      <c r="AA51" s="6">
        <v>1038954.5633419626</v>
      </c>
      <c r="AB51" s="6">
        <v>0</v>
      </c>
      <c r="AC51" s="6">
        <v>800911.88824761112</v>
      </c>
      <c r="AD51" s="6">
        <v>0</v>
      </c>
      <c r="AE51" s="6">
        <v>0</v>
      </c>
      <c r="AF51" s="6">
        <v>0</v>
      </c>
      <c r="AG51" s="6">
        <v>0</v>
      </c>
      <c r="AH51" s="6">
        <v>717547.91611993359</v>
      </c>
      <c r="AI51" s="6">
        <v>1866912.4884279408</v>
      </c>
      <c r="AJ51" s="6">
        <v>1274206.1345675848</v>
      </c>
      <c r="AK51" s="6">
        <v>5698532.9907050328</v>
      </c>
      <c r="AL51" s="6">
        <v>0</v>
      </c>
      <c r="AM51" s="6">
        <v>50184841.463226482</v>
      </c>
      <c r="AN51" s="6">
        <v>50184841.463226482</v>
      </c>
      <c r="AO51" s="6">
        <v>1478867.3190221859</v>
      </c>
      <c r="AP51" s="6">
        <v>0</v>
      </c>
      <c r="AQ51" s="6">
        <v>0</v>
      </c>
      <c r="AR51" s="6">
        <v>55883374.453931518</v>
      </c>
      <c r="AS51" s="6">
        <v>107547083.23618019</v>
      </c>
      <c r="AT51" s="3">
        <f t="shared" si="3"/>
        <v>100</v>
      </c>
      <c r="AU51" s="2">
        <f t="shared" si="4"/>
        <v>1.2339497924550744</v>
      </c>
      <c r="AV51" s="3">
        <f t="shared" si="5"/>
        <v>45288.207669086441</v>
      </c>
      <c r="AW51" s="3">
        <f t="shared" si="6"/>
        <v>87156.774038758755</v>
      </c>
      <c r="AX51" s="3">
        <f t="shared" si="7"/>
        <v>923.26137016875805</v>
      </c>
      <c r="AY51" s="3">
        <f t="shared" si="8"/>
        <v>1776.80872704178</v>
      </c>
    </row>
    <row r="52" spans="1:51" x14ac:dyDescent="0.25">
      <c r="A52" s="6">
        <v>30</v>
      </c>
      <c r="B52" s="6">
        <v>6000</v>
      </c>
      <c r="C52" s="6">
        <v>1000</v>
      </c>
      <c r="D52" s="6">
        <v>3.5000000000000003E-2</v>
      </c>
      <c r="E52" s="6">
        <v>15</v>
      </c>
      <c r="F52" s="6">
        <v>15</v>
      </c>
      <c r="G52" s="6">
        <v>7</v>
      </c>
      <c r="H52" s="6">
        <v>1E-13</v>
      </c>
      <c r="I52" s="6">
        <v>-1</v>
      </c>
      <c r="J52" s="6" t="s">
        <v>42</v>
      </c>
      <c r="K52" s="6" t="s">
        <v>53</v>
      </c>
      <c r="L52" s="6" t="s">
        <v>23</v>
      </c>
      <c r="M52" s="6" t="s">
        <v>41</v>
      </c>
      <c r="N52" s="6" t="s">
        <v>54</v>
      </c>
      <c r="O52" s="6" t="s">
        <v>13</v>
      </c>
      <c r="P52" s="6">
        <v>34.261360499999981</v>
      </c>
      <c r="Q52" s="6">
        <v>1.748576284404834</v>
      </c>
      <c r="R52" s="6">
        <v>0.31553304887325312</v>
      </c>
      <c r="S52" s="6">
        <v>1</v>
      </c>
      <c r="T52" s="6">
        <v>59230.019514080013</v>
      </c>
      <c r="U52" s="6">
        <v>116467.80508491096</v>
      </c>
      <c r="V52" s="6">
        <v>1207.4840623251118</v>
      </c>
      <c r="W52" s="6">
        <v>2374.3537410212521</v>
      </c>
      <c r="X52" s="6">
        <v>54.431204780187798</v>
      </c>
      <c r="Y52" s="6">
        <v>7.2089810047031806</v>
      </c>
      <c r="Z52" s="6">
        <v>24.379958299999998</v>
      </c>
      <c r="AA52" s="6">
        <v>399912.98464410956</v>
      </c>
      <c r="AB52" s="6">
        <v>0</v>
      </c>
      <c r="AC52" s="6">
        <v>280523.05365909584</v>
      </c>
      <c r="AD52" s="6">
        <v>0</v>
      </c>
      <c r="AE52" s="6">
        <v>0</v>
      </c>
      <c r="AF52" s="6">
        <v>0</v>
      </c>
      <c r="AG52" s="6">
        <v>0</v>
      </c>
      <c r="AH52" s="6">
        <v>265370.05493824999</v>
      </c>
      <c r="AI52" s="6">
        <v>690438.44806626264</v>
      </c>
      <c r="AJ52" s="6">
        <v>471238.42789662303</v>
      </c>
      <c r="AK52" s="6">
        <v>2107482.9692043411</v>
      </c>
      <c r="AL52" s="6">
        <v>0</v>
      </c>
      <c r="AM52" s="6">
        <v>16581545.672895603</v>
      </c>
      <c r="AN52" s="6">
        <v>16581545.672895603</v>
      </c>
      <c r="AO52" s="6">
        <v>1478867.3190221859</v>
      </c>
      <c r="AP52" s="6">
        <v>0</v>
      </c>
      <c r="AQ52" s="6">
        <v>0</v>
      </c>
      <c r="AR52" s="6">
        <v>18689028.642099943</v>
      </c>
      <c r="AS52" s="6">
        <v>36749441.634017728</v>
      </c>
      <c r="AT52" s="3">
        <f t="shared" si="3"/>
        <v>100</v>
      </c>
      <c r="AU52" s="2">
        <f t="shared" si="4"/>
        <v>0.31553304887325312</v>
      </c>
      <c r="AV52" s="3">
        <f t="shared" si="5"/>
        <v>59230.019514080013</v>
      </c>
      <c r="AW52" s="3">
        <f t="shared" si="6"/>
        <v>116467.80508491096</v>
      </c>
      <c r="AX52" s="3">
        <f t="shared" si="7"/>
        <v>1207.4840623251118</v>
      </c>
      <c r="AY52" s="3">
        <f t="shared" si="8"/>
        <v>2374.3537410212521</v>
      </c>
    </row>
    <row r="53" spans="1:51" x14ac:dyDescent="0.25">
      <c r="A53" s="6">
        <v>30</v>
      </c>
      <c r="B53" s="6">
        <v>6000</v>
      </c>
      <c r="C53" s="6">
        <v>2000</v>
      </c>
      <c r="D53" s="6">
        <v>3.5000000000000003E-2</v>
      </c>
      <c r="E53" s="6">
        <v>15</v>
      </c>
      <c r="F53" s="6">
        <v>15</v>
      </c>
      <c r="G53" s="6">
        <v>7</v>
      </c>
      <c r="H53" s="6">
        <v>1E-13</v>
      </c>
      <c r="I53" s="6">
        <v>-1</v>
      </c>
      <c r="J53" s="6" t="s">
        <v>42</v>
      </c>
      <c r="K53" s="6" t="s">
        <v>53</v>
      </c>
      <c r="L53" s="6" t="s">
        <v>23</v>
      </c>
      <c r="M53" s="6" t="s">
        <v>41</v>
      </c>
      <c r="N53" s="6" t="s">
        <v>54</v>
      </c>
      <c r="O53" s="6" t="s">
        <v>13</v>
      </c>
      <c r="P53" s="6">
        <v>44.092904300000029</v>
      </c>
      <c r="Q53" s="6">
        <v>1.9871902858814998</v>
      </c>
      <c r="R53" s="6">
        <v>0.47914626904274088</v>
      </c>
      <c r="S53" s="6">
        <v>1</v>
      </c>
      <c r="T53" s="6">
        <v>48691.727027446985</v>
      </c>
      <c r="U53" s="6">
        <v>94635.405045450359</v>
      </c>
      <c r="V53" s="6">
        <v>992.6467158895781</v>
      </c>
      <c r="W53" s="6">
        <v>1929.2707357102702</v>
      </c>
      <c r="X53" s="6">
        <v>59.027804856229224</v>
      </c>
      <c r="Y53" s="6">
        <v>8.1770510762904127</v>
      </c>
      <c r="Z53" s="6">
        <v>24.850965599999999</v>
      </c>
      <c r="AA53" s="6">
        <v>532213.08987046953</v>
      </c>
      <c r="AB53" s="6">
        <v>0</v>
      </c>
      <c r="AC53" s="6">
        <v>370388.08849080501</v>
      </c>
      <c r="AD53" s="6">
        <v>0</v>
      </c>
      <c r="AE53" s="6">
        <v>0</v>
      </c>
      <c r="AF53" s="6">
        <v>0</v>
      </c>
      <c r="AG53" s="6">
        <v>0</v>
      </c>
      <c r="AH53" s="6">
        <v>352014.45956089697</v>
      </c>
      <c r="AI53" s="6">
        <v>915869.41568318568</v>
      </c>
      <c r="AJ53" s="6">
        <v>625099.6954383431</v>
      </c>
      <c r="AK53" s="6">
        <v>2795584.7490437003</v>
      </c>
      <c r="AL53" s="6">
        <v>0</v>
      </c>
      <c r="AM53" s="6">
        <v>20534874.589405112</v>
      </c>
      <c r="AN53" s="6">
        <v>20534874.589405112</v>
      </c>
      <c r="AO53" s="6">
        <v>1478867.3190221859</v>
      </c>
      <c r="AP53" s="6">
        <v>0</v>
      </c>
      <c r="AQ53" s="6">
        <v>0</v>
      </c>
      <c r="AR53" s="6">
        <v>23330459.338448811</v>
      </c>
      <c r="AS53" s="6">
        <v>45344201.246876113</v>
      </c>
      <c r="AT53" s="3">
        <f t="shared" si="3"/>
        <v>100</v>
      </c>
      <c r="AU53" s="2">
        <f t="shared" si="4"/>
        <v>0.47914626904274088</v>
      </c>
      <c r="AV53" s="3">
        <f t="shared" si="5"/>
        <v>48691.727027446985</v>
      </c>
      <c r="AW53" s="3">
        <f t="shared" si="6"/>
        <v>94635.405045450359</v>
      </c>
      <c r="AX53" s="3">
        <f t="shared" si="7"/>
        <v>992.6467158895781</v>
      </c>
      <c r="AY53" s="3">
        <f t="shared" si="8"/>
        <v>1929.2707357102702</v>
      </c>
    </row>
    <row r="54" spans="1:51" x14ac:dyDescent="0.25">
      <c r="A54" s="6">
        <v>30</v>
      </c>
      <c r="B54" s="6">
        <v>6000</v>
      </c>
      <c r="C54" s="6">
        <v>3000</v>
      </c>
      <c r="D54" s="6">
        <v>3.5000000000000003E-2</v>
      </c>
      <c r="E54" s="6">
        <v>15</v>
      </c>
      <c r="F54" s="6">
        <v>15</v>
      </c>
      <c r="G54" s="6">
        <v>7</v>
      </c>
      <c r="H54" s="6">
        <v>1E-13</v>
      </c>
      <c r="I54" s="6">
        <v>-1</v>
      </c>
      <c r="J54" s="6" t="s">
        <v>42</v>
      </c>
      <c r="K54" s="6" t="s">
        <v>53</v>
      </c>
      <c r="L54" s="6" t="s">
        <v>23</v>
      </c>
      <c r="M54" s="6" t="s">
        <v>41</v>
      </c>
      <c r="N54" s="6" t="s">
        <v>54</v>
      </c>
      <c r="O54" s="6" t="s">
        <v>13</v>
      </c>
      <c r="P54" s="6">
        <v>53.432418600000055</v>
      </c>
      <c r="Q54" s="6">
        <v>2.2373568799070358</v>
      </c>
      <c r="R54" s="6">
        <v>0.64368465183618195</v>
      </c>
      <c r="S54" s="6">
        <v>1</v>
      </c>
      <c r="T54" s="6">
        <v>43368.354444367389</v>
      </c>
      <c r="U54" s="6">
        <v>83709.646955945645</v>
      </c>
      <c r="V54" s="6">
        <v>884.1225653891878</v>
      </c>
      <c r="W54" s="6">
        <v>1706.534378874182</v>
      </c>
      <c r="X54" s="6">
        <v>62.278105771001293</v>
      </c>
      <c r="Y54" s="6">
        <v>8.8223356751213515</v>
      </c>
      <c r="Z54" s="6">
        <v>28.658075199999999</v>
      </c>
      <c r="AA54" s="6">
        <v>652373.01761067996</v>
      </c>
      <c r="AB54" s="6">
        <v>0</v>
      </c>
      <c r="AC54" s="6">
        <v>454201.08575499995</v>
      </c>
      <c r="AD54" s="6">
        <v>0</v>
      </c>
      <c r="AE54" s="6">
        <v>0</v>
      </c>
      <c r="AF54" s="6">
        <v>0</v>
      </c>
      <c r="AG54" s="6">
        <v>0</v>
      </c>
      <c r="AH54" s="6">
        <v>431563.90031261509</v>
      </c>
      <c r="AI54" s="6">
        <v>1122840.7426851557</v>
      </c>
      <c r="AJ54" s="6">
        <v>766361.8789526741</v>
      </c>
      <c r="AK54" s="6">
        <v>3427340.6253161249</v>
      </c>
      <c r="AL54" s="6">
        <v>0</v>
      </c>
      <c r="AM54" s="6">
        <v>24488203.505914636</v>
      </c>
      <c r="AN54" s="6">
        <v>24488203.505914636</v>
      </c>
      <c r="AO54" s="6">
        <v>1478867.3190221859</v>
      </c>
      <c r="AP54" s="6">
        <v>0</v>
      </c>
      <c r="AQ54" s="6">
        <v>0</v>
      </c>
      <c r="AR54" s="6">
        <v>27915544.13123076</v>
      </c>
      <c r="AS54" s="6">
        <v>53882614.956167586</v>
      </c>
      <c r="AT54" s="3">
        <f t="shared" si="3"/>
        <v>100</v>
      </c>
      <c r="AU54" s="2">
        <f t="shared" si="4"/>
        <v>0.64368465183618195</v>
      </c>
      <c r="AV54" s="3">
        <f t="shared" si="5"/>
        <v>43368.354444367389</v>
      </c>
      <c r="AW54" s="3">
        <f t="shared" si="6"/>
        <v>83709.646955945645</v>
      </c>
      <c r="AX54" s="3">
        <f t="shared" si="7"/>
        <v>884.1225653891878</v>
      </c>
      <c r="AY54" s="3">
        <f t="shared" si="8"/>
        <v>1706.534378874182</v>
      </c>
    </row>
    <row r="55" spans="1:51" x14ac:dyDescent="0.25">
      <c r="A55" s="6">
        <v>30</v>
      </c>
      <c r="B55" s="6">
        <v>6000</v>
      </c>
      <c r="C55" s="6">
        <v>4000</v>
      </c>
      <c r="D55" s="6">
        <v>3.5000000000000003E-2</v>
      </c>
      <c r="E55" s="6">
        <v>15</v>
      </c>
      <c r="F55" s="6">
        <v>15</v>
      </c>
      <c r="G55" s="6">
        <v>7</v>
      </c>
      <c r="H55" s="6">
        <v>1E-13</v>
      </c>
      <c r="I55" s="6">
        <v>-1</v>
      </c>
      <c r="J55" s="6" t="s">
        <v>42</v>
      </c>
      <c r="K55" s="6" t="s">
        <v>53</v>
      </c>
      <c r="L55" s="6" t="s">
        <v>23</v>
      </c>
      <c r="M55" s="6" t="s">
        <v>41</v>
      </c>
      <c r="N55" s="6" t="s">
        <v>54</v>
      </c>
      <c r="O55" s="6" t="s">
        <v>13</v>
      </c>
      <c r="P55" s="6">
        <v>62.433904300000101</v>
      </c>
      <c r="Q55" s="6">
        <v>2.4932416823119001</v>
      </c>
      <c r="R55" s="6">
        <v>0.80857599826770055</v>
      </c>
      <c r="S55" s="6">
        <v>1</v>
      </c>
      <c r="T55" s="6">
        <v>40145.490783038345</v>
      </c>
      <c r="U55" s="6">
        <v>77149.309602231631</v>
      </c>
      <c r="V55" s="6">
        <v>818.42013040726954</v>
      </c>
      <c r="W55" s="6">
        <v>1572.7930284057304</v>
      </c>
      <c r="X55" s="6">
        <v>64.758218950236056</v>
      </c>
      <c r="Y55" s="6">
        <v>9.292707293073283</v>
      </c>
      <c r="Z55" s="6">
        <v>27.379667699999999</v>
      </c>
      <c r="AA55" s="6">
        <v>764051.17925946228</v>
      </c>
      <c r="AB55" s="6">
        <v>0</v>
      </c>
      <c r="AC55" s="6">
        <v>533597.76476561115</v>
      </c>
      <c r="AD55" s="6">
        <v>0</v>
      </c>
      <c r="AE55" s="6">
        <v>0</v>
      </c>
      <c r="AF55" s="6">
        <v>0</v>
      </c>
      <c r="AG55" s="6">
        <v>0</v>
      </c>
      <c r="AH55" s="6">
        <v>506083.08816977846</v>
      </c>
      <c r="AI55" s="6">
        <v>1316724.3835022422</v>
      </c>
      <c r="AJ55" s="6">
        <v>898691.44772076327</v>
      </c>
      <c r="AK55" s="6">
        <v>4019147.8634178573</v>
      </c>
      <c r="AL55" s="6">
        <v>0</v>
      </c>
      <c r="AM55" s="6">
        <v>28441532.422424145</v>
      </c>
      <c r="AN55" s="6">
        <v>28441532.422424145</v>
      </c>
      <c r="AO55" s="6">
        <v>1478867.3190221859</v>
      </c>
      <c r="AP55" s="6">
        <v>0</v>
      </c>
      <c r="AQ55" s="6">
        <v>0</v>
      </c>
      <c r="AR55" s="6">
        <v>32460680.285842001</v>
      </c>
      <c r="AS55" s="6">
        <v>62381080.027288333</v>
      </c>
      <c r="AT55" s="3">
        <f t="shared" si="3"/>
        <v>100</v>
      </c>
      <c r="AU55" s="2">
        <f t="shared" si="4"/>
        <v>0.80857599826770055</v>
      </c>
      <c r="AV55" s="3">
        <f t="shared" si="5"/>
        <v>40145.490783038345</v>
      </c>
      <c r="AW55" s="3">
        <f t="shared" si="6"/>
        <v>77149.309602231631</v>
      </c>
      <c r="AX55" s="3">
        <f t="shared" si="7"/>
        <v>818.42013040726954</v>
      </c>
      <c r="AY55" s="3">
        <f t="shared" si="8"/>
        <v>1572.7930284057304</v>
      </c>
    </row>
    <row r="56" spans="1:51" x14ac:dyDescent="0.25">
      <c r="A56" s="6">
        <v>30</v>
      </c>
      <c r="B56" s="6">
        <v>6000</v>
      </c>
      <c r="C56" s="6">
        <v>5000</v>
      </c>
      <c r="D56" s="6">
        <v>3.5000000000000003E-2</v>
      </c>
      <c r="E56" s="6">
        <v>15</v>
      </c>
      <c r="F56" s="6">
        <v>15</v>
      </c>
      <c r="G56" s="6">
        <v>7</v>
      </c>
      <c r="H56" s="6">
        <v>1E-13</v>
      </c>
      <c r="I56" s="6">
        <v>-1</v>
      </c>
      <c r="J56" s="6" t="s">
        <v>42</v>
      </c>
      <c r="K56" s="6" t="s">
        <v>53</v>
      </c>
      <c r="L56" s="6" t="s">
        <v>23</v>
      </c>
      <c r="M56" s="6" t="s">
        <v>41</v>
      </c>
      <c r="N56" s="6" t="s">
        <v>54</v>
      </c>
      <c r="O56" s="6" t="s">
        <v>13</v>
      </c>
      <c r="P56" s="6">
        <v>71.144514300000182</v>
      </c>
      <c r="Q56" s="6">
        <v>2.7517222100176979</v>
      </c>
      <c r="R56" s="6">
        <v>0.97350045453678047</v>
      </c>
      <c r="S56" s="6">
        <v>1</v>
      </c>
      <c r="T56" s="6">
        <v>37981.415105769687</v>
      </c>
      <c r="U56" s="6">
        <v>72777.216689728797</v>
      </c>
      <c r="V56" s="6">
        <v>774.30252059716042</v>
      </c>
      <c r="W56" s="6">
        <v>1483.6620006910296</v>
      </c>
      <c r="X56" s="6">
        <v>66.762525922664636</v>
      </c>
      <c r="Y56" s="6">
        <v>9.6584148480976495</v>
      </c>
      <c r="Z56" s="6">
        <v>29.844459499999999</v>
      </c>
      <c r="AA56" s="6">
        <v>869268.22330422245</v>
      </c>
      <c r="AB56" s="6">
        <v>0</v>
      </c>
      <c r="AC56" s="6">
        <v>609481.70226960769</v>
      </c>
      <c r="AD56" s="6">
        <v>0</v>
      </c>
      <c r="AE56" s="6">
        <v>0</v>
      </c>
      <c r="AF56" s="6">
        <v>0</v>
      </c>
      <c r="AG56" s="6">
        <v>0</v>
      </c>
      <c r="AH56" s="6">
        <v>576712.47097379365</v>
      </c>
      <c r="AI56" s="6">
        <v>1500487.5494797656</v>
      </c>
      <c r="AJ56" s="6">
        <v>1024113.5844558883</v>
      </c>
      <c r="AK56" s="6">
        <v>4580063.5304832775</v>
      </c>
      <c r="AL56" s="6">
        <v>0</v>
      </c>
      <c r="AM56" s="6">
        <v>32394861.338933654</v>
      </c>
      <c r="AN56" s="6">
        <v>32394861.338933654</v>
      </c>
      <c r="AO56" s="6">
        <v>1478867.3190221859</v>
      </c>
      <c r="AP56" s="6">
        <v>0</v>
      </c>
      <c r="AQ56" s="6">
        <v>0</v>
      </c>
      <c r="AR56" s="6">
        <v>36974924.86941693</v>
      </c>
      <c r="AS56" s="6">
        <v>70848653.527372763</v>
      </c>
      <c r="AT56" s="3">
        <f t="shared" si="3"/>
        <v>100</v>
      </c>
      <c r="AU56" s="2">
        <f t="shared" si="4"/>
        <v>0.97350045453678047</v>
      </c>
      <c r="AV56" s="3">
        <f t="shared" si="5"/>
        <v>37981.415105769687</v>
      </c>
      <c r="AW56" s="3">
        <f t="shared" si="6"/>
        <v>72777.216689728797</v>
      </c>
      <c r="AX56" s="3">
        <f t="shared" si="7"/>
        <v>774.30252059716042</v>
      </c>
      <c r="AY56" s="3">
        <f t="shared" si="8"/>
        <v>1483.6620006910296</v>
      </c>
    </row>
    <row r="57" spans="1:51" x14ac:dyDescent="0.25">
      <c r="A57" s="6">
        <v>30</v>
      </c>
      <c r="B57" s="6">
        <v>6000</v>
      </c>
      <c r="C57" s="6">
        <v>6000</v>
      </c>
      <c r="D57" s="6">
        <v>3.5000000000000003E-2</v>
      </c>
      <c r="E57" s="6">
        <v>15</v>
      </c>
      <c r="F57" s="6">
        <v>15</v>
      </c>
      <c r="G57" s="6">
        <v>7</v>
      </c>
      <c r="H57" s="6">
        <v>1E-13</v>
      </c>
      <c r="I57" s="6">
        <v>-1</v>
      </c>
      <c r="J57" s="6" t="s">
        <v>42</v>
      </c>
      <c r="K57" s="6" t="s">
        <v>53</v>
      </c>
      <c r="L57" s="6" t="s">
        <v>23</v>
      </c>
      <c r="M57" s="6" t="s">
        <v>41</v>
      </c>
      <c r="N57" s="6" t="s">
        <v>54</v>
      </c>
      <c r="O57" s="6" t="s">
        <v>13</v>
      </c>
      <c r="P57" s="6">
        <v>79.575522400000224</v>
      </c>
      <c r="Q57" s="6">
        <v>3.0109216262826863</v>
      </c>
      <c r="R57" s="6">
        <v>1.1382563567852308</v>
      </c>
      <c r="S57" s="6">
        <v>1</v>
      </c>
      <c r="T57" s="6">
        <v>36427.585384088481</v>
      </c>
      <c r="U57" s="6">
        <v>69660.044266461889</v>
      </c>
      <c r="V57" s="6">
        <v>742.62560001044505</v>
      </c>
      <c r="W57" s="6">
        <v>1420.1142245549879</v>
      </c>
      <c r="X57" s="6">
        <v>68.458595087996514</v>
      </c>
      <c r="Y57" s="6">
        <v>9.9574164943477381</v>
      </c>
      <c r="Z57" s="6">
        <v>35.320179000000003</v>
      </c>
      <c r="AA57" s="6">
        <v>969292.21623901371</v>
      </c>
      <c r="AB57" s="6">
        <v>0</v>
      </c>
      <c r="AC57" s="6">
        <v>682409.91442678554</v>
      </c>
      <c r="AD57" s="6">
        <v>0</v>
      </c>
      <c r="AE57" s="6">
        <v>0</v>
      </c>
      <c r="AF57" s="6">
        <v>0</v>
      </c>
      <c r="AG57" s="6">
        <v>0</v>
      </c>
      <c r="AH57" s="6">
        <v>644163.8309596614</v>
      </c>
      <c r="AI57" s="6">
        <v>1675982.1519865869</v>
      </c>
      <c r="AJ57" s="6">
        <v>1143892.25672027</v>
      </c>
      <c r="AK57" s="6">
        <v>5115740.3703323174</v>
      </c>
      <c r="AL57" s="6">
        <v>0</v>
      </c>
      <c r="AM57" s="6">
        <v>36348190.255443163</v>
      </c>
      <c r="AN57" s="6">
        <v>36348190.255443163</v>
      </c>
      <c r="AO57" s="6">
        <v>1478867.3190221859</v>
      </c>
      <c r="AP57" s="6">
        <v>0</v>
      </c>
      <c r="AQ57" s="6">
        <v>0</v>
      </c>
      <c r="AR57" s="6">
        <v>41463930.625775479</v>
      </c>
      <c r="AS57" s="6">
        <v>79290988.200240821</v>
      </c>
      <c r="AT57" s="3">
        <f t="shared" si="3"/>
        <v>100</v>
      </c>
      <c r="AU57" s="2">
        <f t="shared" si="4"/>
        <v>1.1382563567852308</v>
      </c>
      <c r="AV57" s="3">
        <f t="shared" si="5"/>
        <v>36427.585384088481</v>
      </c>
      <c r="AW57" s="3">
        <f t="shared" si="6"/>
        <v>69660.044266461889</v>
      </c>
      <c r="AX57" s="3">
        <f t="shared" si="7"/>
        <v>742.62560001044505</v>
      </c>
      <c r="AY57" s="3">
        <f t="shared" si="8"/>
        <v>1420.1142245549879</v>
      </c>
    </row>
    <row r="58" spans="1:51" x14ac:dyDescent="0.25">
      <c r="A58" s="6">
        <v>30</v>
      </c>
      <c r="B58" s="6">
        <v>6000</v>
      </c>
      <c r="C58" s="6">
        <v>7000</v>
      </c>
      <c r="D58" s="6">
        <v>3.5000000000000003E-2</v>
      </c>
      <c r="E58" s="6">
        <v>15</v>
      </c>
      <c r="F58" s="6">
        <v>15</v>
      </c>
      <c r="G58" s="6">
        <v>7</v>
      </c>
      <c r="H58" s="6">
        <v>1E-13</v>
      </c>
      <c r="I58" s="6">
        <v>-1</v>
      </c>
      <c r="J58" s="6" t="s">
        <v>42</v>
      </c>
      <c r="K58" s="6" t="s">
        <v>53</v>
      </c>
      <c r="L58" s="6" t="s">
        <v>23</v>
      </c>
      <c r="M58" s="6" t="s">
        <v>41</v>
      </c>
      <c r="N58" s="6" t="s">
        <v>54</v>
      </c>
      <c r="O58" s="6" t="s">
        <v>13</v>
      </c>
      <c r="P58" s="6">
        <v>87.772800500000216</v>
      </c>
      <c r="Q58" s="6">
        <v>3.2702789302342934</v>
      </c>
      <c r="R58" s="6">
        <v>1.3027109895419258</v>
      </c>
      <c r="S58" s="6">
        <v>1</v>
      </c>
      <c r="T58" s="6">
        <v>35258.723048354921</v>
      </c>
      <c r="U58" s="6">
        <v>67330.599946903356</v>
      </c>
      <c r="V58" s="6">
        <v>718.79676029319887</v>
      </c>
      <c r="W58" s="6">
        <v>1372.6253512941571</v>
      </c>
      <c r="X58" s="6">
        <v>69.92704101237662</v>
      </c>
      <c r="Y58" s="6">
        <v>10.208317689854212</v>
      </c>
      <c r="Z58" s="6">
        <v>35.337416500000003</v>
      </c>
      <c r="AA58" s="6">
        <v>1065007.8596027256</v>
      </c>
      <c r="AB58" s="6">
        <v>0</v>
      </c>
      <c r="AC58" s="6">
        <v>752862.92125760124</v>
      </c>
      <c r="AD58" s="6">
        <v>0</v>
      </c>
      <c r="AE58" s="6">
        <v>0</v>
      </c>
      <c r="AF58" s="6">
        <v>0</v>
      </c>
      <c r="AG58" s="6">
        <v>0</v>
      </c>
      <c r="AH58" s="6">
        <v>708969.60453552706</v>
      </c>
      <c r="AI58" s="6">
        <v>1844593.4813389741</v>
      </c>
      <c r="AJ58" s="6">
        <v>1258972.953619631</v>
      </c>
      <c r="AK58" s="6">
        <v>5630406.8203544589</v>
      </c>
      <c r="AL58" s="6">
        <v>0</v>
      </c>
      <c r="AM58" s="6">
        <v>40301519.171952687</v>
      </c>
      <c r="AN58" s="6">
        <v>40301519.171952687</v>
      </c>
      <c r="AO58" s="6">
        <v>1478867.3190221859</v>
      </c>
      <c r="AP58" s="6">
        <v>0</v>
      </c>
      <c r="AQ58" s="6">
        <v>0</v>
      </c>
      <c r="AR58" s="6">
        <v>45931925.992307149</v>
      </c>
      <c r="AS58" s="6">
        <v>87712312.483282015</v>
      </c>
      <c r="AT58" s="3">
        <f t="shared" si="3"/>
        <v>100</v>
      </c>
      <c r="AU58" s="2">
        <f t="shared" si="4"/>
        <v>1.3027109895419258</v>
      </c>
      <c r="AV58" s="3">
        <f t="shared" si="5"/>
        <v>35258.723048354921</v>
      </c>
      <c r="AW58" s="3">
        <f t="shared" si="6"/>
        <v>67330.599946903356</v>
      </c>
      <c r="AX58" s="3">
        <f t="shared" si="7"/>
        <v>718.79676029319887</v>
      </c>
      <c r="AY58" s="3">
        <f t="shared" si="8"/>
        <v>1372.6253512941571</v>
      </c>
    </row>
    <row r="59" spans="1:51" x14ac:dyDescent="0.25">
      <c r="A59" s="6">
        <v>30</v>
      </c>
      <c r="B59" s="6">
        <v>6000</v>
      </c>
      <c r="C59" s="6">
        <v>8000</v>
      </c>
      <c r="D59" s="6">
        <v>3.5000000000000003E-2</v>
      </c>
      <c r="E59" s="6">
        <v>15</v>
      </c>
      <c r="F59" s="6">
        <v>15</v>
      </c>
      <c r="G59" s="6">
        <v>7</v>
      </c>
      <c r="H59" s="6">
        <v>1E-13</v>
      </c>
      <c r="I59" s="6">
        <v>-1</v>
      </c>
      <c r="J59" s="6" t="s">
        <v>42</v>
      </c>
      <c r="K59" s="6" t="s">
        <v>53</v>
      </c>
      <c r="L59" s="6" t="s">
        <v>23</v>
      </c>
      <c r="M59" s="6" t="s">
        <v>41</v>
      </c>
      <c r="N59" s="6" t="s">
        <v>54</v>
      </c>
      <c r="O59" s="6" t="s">
        <v>13</v>
      </c>
      <c r="P59" s="6">
        <v>95.74336050000025</v>
      </c>
      <c r="Q59" s="6">
        <v>3.5290994013312811</v>
      </c>
      <c r="R59" s="6">
        <v>1.4667649075015956</v>
      </c>
      <c r="S59" s="6">
        <v>1</v>
      </c>
      <c r="T59" s="6">
        <v>34348.903185332834</v>
      </c>
      <c r="U59" s="6">
        <v>65528.893362071256</v>
      </c>
      <c r="V59" s="6">
        <v>700.24885176305168</v>
      </c>
      <c r="W59" s="6">
        <v>1335.8951255738396</v>
      </c>
      <c r="X59" s="6">
        <v>71.231760511464145</v>
      </c>
      <c r="Y59" s="6">
        <v>10.424834577466145</v>
      </c>
      <c r="Z59" s="6">
        <v>39.719718700000001</v>
      </c>
      <c r="AA59" s="6">
        <v>1157042.1538658161</v>
      </c>
      <c r="AB59" s="6">
        <v>0</v>
      </c>
      <c r="AC59" s="6">
        <v>821135.45320961485</v>
      </c>
      <c r="AD59" s="6">
        <v>0</v>
      </c>
      <c r="AE59" s="6">
        <v>0</v>
      </c>
      <c r="AF59" s="6">
        <v>0</v>
      </c>
      <c r="AG59" s="6">
        <v>0</v>
      </c>
      <c r="AH59" s="6">
        <v>771489.26675941795</v>
      </c>
      <c r="AI59" s="6">
        <v>2007256.8178994399</v>
      </c>
      <c r="AJ59" s="6">
        <v>1369994.0232194755</v>
      </c>
      <c r="AK59" s="6">
        <v>6126917.7149537643</v>
      </c>
      <c r="AL59" s="6">
        <v>0</v>
      </c>
      <c r="AM59" s="6">
        <v>44254848.088462211</v>
      </c>
      <c r="AN59" s="6">
        <v>44254848.088462211</v>
      </c>
      <c r="AO59" s="6">
        <v>1478867.3190221859</v>
      </c>
      <c r="AP59" s="6">
        <v>0</v>
      </c>
      <c r="AQ59" s="6">
        <v>0</v>
      </c>
      <c r="AR59" s="6">
        <v>50381765.803415976</v>
      </c>
      <c r="AS59" s="6">
        <v>96115481.210900366</v>
      </c>
      <c r="AT59" s="3">
        <f t="shared" si="3"/>
        <v>100</v>
      </c>
      <c r="AU59" s="2">
        <f t="shared" si="4"/>
        <v>1.4667649075015956</v>
      </c>
      <c r="AV59" s="3">
        <f t="shared" si="5"/>
        <v>34348.903185332834</v>
      </c>
      <c r="AW59" s="3">
        <f t="shared" si="6"/>
        <v>65528.893362071256</v>
      </c>
      <c r="AX59" s="3">
        <f t="shared" si="7"/>
        <v>700.24885176305168</v>
      </c>
      <c r="AY59" s="3">
        <f t="shared" si="8"/>
        <v>1335.8951255738396</v>
      </c>
    </row>
    <row r="60" spans="1:51" x14ac:dyDescent="0.25">
      <c r="A60" s="6">
        <v>30</v>
      </c>
      <c r="B60" s="6">
        <v>6000</v>
      </c>
      <c r="C60" s="6">
        <v>9000</v>
      </c>
      <c r="D60" s="6">
        <v>3.5000000000000003E-2</v>
      </c>
      <c r="E60" s="6">
        <v>15</v>
      </c>
      <c r="F60" s="6">
        <v>15</v>
      </c>
      <c r="G60" s="6">
        <v>7</v>
      </c>
      <c r="H60" s="6">
        <v>1E-13</v>
      </c>
      <c r="I60" s="6">
        <v>-1</v>
      </c>
      <c r="J60" s="6" t="s">
        <v>42</v>
      </c>
      <c r="K60" s="6" t="s">
        <v>53</v>
      </c>
      <c r="L60" s="6" t="s">
        <v>23</v>
      </c>
      <c r="M60" s="6" t="s">
        <v>41</v>
      </c>
      <c r="N60" s="6" t="s">
        <v>54</v>
      </c>
      <c r="O60" s="6" t="s">
        <v>13</v>
      </c>
      <c r="P60" s="6">
        <v>103.49963860000024</v>
      </c>
      <c r="Q60" s="6">
        <v>3.7870122578514369</v>
      </c>
      <c r="R60" s="6">
        <v>1.6303430814998592</v>
      </c>
      <c r="S60" s="6">
        <v>1</v>
      </c>
      <c r="T60" s="6">
        <v>33622.168437159882</v>
      </c>
      <c r="U60" s="6">
        <v>64098.603052556013</v>
      </c>
      <c r="V60" s="6">
        <v>685.43338094004969</v>
      </c>
      <c r="W60" s="6">
        <v>1306.7367230035486</v>
      </c>
      <c r="X60" s="6">
        <v>72.412337964699219</v>
      </c>
      <c r="Y60" s="6">
        <v>10.615423694002661</v>
      </c>
      <c r="Z60" s="6">
        <v>39.402663699999998</v>
      </c>
      <c r="AA60" s="6">
        <v>1245870.2458805775</v>
      </c>
      <c r="AB60" s="6">
        <v>0</v>
      </c>
      <c r="AC60" s="6">
        <v>887469.01041242736</v>
      </c>
      <c r="AD60" s="6">
        <v>0</v>
      </c>
      <c r="AE60" s="6">
        <v>0</v>
      </c>
      <c r="AF60" s="6">
        <v>0</v>
      </c>
      <c r="AG60" s="6">
        <v>0</v>
      </c>
      <c r="AH60" s="6">
        <v>832002.30995427165</v>
      </c>
      <c r="AI60" s="6">
        <v>2164699.3433605121</v>
      </c>
      <c r="AJ60" s="6">
        <v>1477451.7819670429</v>
      </c>
      <c r="AK60" s="6">
        <v>6607492.6915748315</v>
      </c>
      <c r="AL60" s="6">
        <v>0</v>
      </c>
      <c r="AM60" s="6">
        <v>48208177.00497172</v>
      </c>
      <c r="AN60" s="6">
        <v>48208177.00497172</v>
      </c>
      <c r="AO60" s="6">
        <v>1478867.3190221859</v>
      </c>
      <c r="AP60" s="6">
        <v>0</v>
      </c>
      <c r="AQ60" s="6">
        <v>0</v>
      </c>
      <c r="AR60" s="6">
        <v>54815669.696546555</v>
      </c>
      <c r="AS60" s="6">
        <v>104502714.02054045</v>
      </c>
      <c r="AT60" s="3">
        <f t="shared" si="3"/>
        <v>100</v>
      </c>
      <c r="AU60" s="2">
        <f t="shared" si="4"/>
        <v>1.6303430814998592</v>
      </c>
      <c r="AV60" s="3">
        <f t="shared" si="5"/>
        <v>33622.168437159882</v>
      </c>
      <c r="AW60" s="3">
        <f t="shared" si="6"/>
        <v>64098.603052556013</v>
      </c>
      <c r="AX60" s="3">
        <f t="shared" si="7"/>
        <v>685.43338094004969</v>
      </c>
      <c r="AY60" s="3">
        <f t="shared" si="8"/>
        <v>1306.7367230035486</v>
      </c>
    </row>
    <row r="61" spans="1:51" x14ac:dyDescent="0.25">
      <c r="A61" s="6">
        <v>30</v>
      </c>
      <c r="B61" s="6">
        <v>6000</v>
      </c>
      <c r="C61" s="6">
        <v>10000</v>
      </c>
      <c r="D61" s="6">
        <v>3.5000000000000003E-2</v>
      </c>
      <c r="E61" s="6">
        <v>15</v>
      </c>
      <c r="F61" s="6">
        <v>15</v>
      </c>
      <c r="G61" s="6">
        <v>7</v>
      </c>
      <c r="H61" s="6">
        <v>1E-13</v>
      </c>
      <c r="I61" s="6">
        <v>-1</v>
      </c>
      <c r="J61" s="6" t="s">
        <v>42</v>
      </c>
      <c r="K61" s="6" t="s">
        <v>53</v>
      </c>
      <c r="L61" s="6" t="s">
        <v>23</v>
      </c>
      <c r="M61" s="6" t="s">
        <v>41</v>
      </c>
      <c r="N61" s="6" t="s">
        <v>54</v>
      </c>
      <c r="O61" s="6" t="s">
        <v>13</v>
      </c>
      <c r="P61" s="6">
        <v>111.0271700000002</v>
      </c>
      <c r="Q61" s="6">
        <v>4.0434260492473397</v>
      </c>
      <c r="R61" s="6">
        <v>1.7933827240974838</v>
      </c>
      <c r="S61" s="6">
        <v>1</v>
      </c>
      <c r="T61" s="6">
        <v>33029.845064028035</v>
      </c>
      <c r="U61" s="6">
        <v>62940.010094472287</v>
      </c>
      <c r="V61" s="6">
        <v>673.35806780210066</v>
      </c>
      <c r="W61" s="6">
        <v>1283.1172384400556</v>
      </c>
      <c r="X61" s="6">
        <v>73.505877895300358</v>
      </c>
      <c r="Y61" s="6">
        <v>10.787457166391238</v>
      </c>
      <c r="Z61" s="6">
        <v>39.201732700000001</v>
      </c>
      <c r="AA61" s="6">
        <v>1331850.0076457681</v>
      </c>
      <c r="AB61" s="6">
        <v>0</v>
      </c>
      <c r="AC61" s="6">
        <v>951995.13695692061</v>
      </c>
      <c r="AD61" s="6">
        <v>0</v>
      </c>
      <c r="AE61" s="6">
        <v>0</v>
      </c>
      <c r="AF61" s="6">
        <v>0</v>
      </c>
      <c r="AG61" s="6">
        <v>0</v>
      </c>
      <c r="AH61" s="6">
        <v>890699.60639504855</v>
      </c>
      <c r="AI61" s="6">
        <v>2317417.6682283492</v>
      </c>
      <c r="AJ61" s="6">
        <v>1581685.1767371129</v>
      </c>
      <c r="AK61" s="6">
        <v>7073647.5959631996</v>
      </c>
      <c r="AL61" s="6">
        <v>0</v>
      </c>
      <c r="AM61" s="6">
        <v>52161505.921481229</v>
      </c>
      <c r="AN61" s="6">
        <v>52161505.921481229</v>
      </c>
      <c r="AO61" s="6">
        <v>1478867.3190221859</v>
      </c>
      <c r="AP61" s="6">
        <v>0</v>
      </c>
      <c r="AQ61" s="6">
        <v>0</v>
      </c>
      <c r="AR61" s="6">
        <v>59235153.517444432</v>
      </c>
      <c r="AS61" s="6">
        <v>112875526.75794783</v>
      </c>
      <c r="AT61" s="3">
        <f t="shared" si="3"/>
        <v>100</v>
      </c>
      <c r="AU61" s="2">
        <f t="shared" si="4"/>
        <v>1.7933827240974838</v>
      </c>
      <c r="AV61" s="3">
        <f t="shared" si="5"/>
        <v>33029.845064028035</v>
      </c>
      <c r="AW61" s="3">
        <f t="shared" si="6"/>
        <v>62940.010094472287</v>
      </c>
      <c r="AX61" s="3">
        <f t="shared" si="7"/>
        <v>673.35806780210066</v>
      </c>
      <c r="AY61" s="3">
        <f t="shared" si="8"/>
        <v>1283.1172384400556</v>
      </c>
    </row>
    <row r="62" spans="1:51" x14ac:dyDescent="0.25">
      <c r="A62" s="6">
        <v>30</v>
      </c>
      <c r="B62" s="6">
        <v>7000</v>
      </c>
      <c r="C62" s="6">
        <v>1000</v>
      </c>
      <c r="D62" s="6">
        <v>3.5000000000000003E-2</v>
      </c>
      <c r="E62" s="6">
        <v>15</v>
      </c>
      <c r="F62" s="6">
        <v>15</v>
      </c>
      <c r="G62" s="6">
        <v>7</v>
      </c>
      <c r="H62" s="6">
        <v>1E-13</v>
      </c>
      <c r="I62" s="6">
        <v>-1</v>
      </c>
      <c r="J62" s="6" t="s">
        <v>42</v>
      </c>
      <c r="K62" s="6" t="s">
        <v>53</v>
      </c>
      <c r="L62" s="6" t="s">
        <v>23</v>
      </c>
      <c r="M62" s="6" t="s">
        <v>41</v>
      </c>
      <c r="N62" s="6" t="s">
        <v>54</v>
      </c>
      <c r="O62" s="6" t="s">
        <v>13</v>
      </c>
      <c r="P62" s="6">
        <v>40.451248599999992</v>
      </c>
      <c r="Q62" s="6">
        <v>2.4151652127948977</v>
      </c>
      <c r="R62" s="6">
        <v>0.4626374579742758</v>
      </c>
      <c r="S62" s="6">
        <v>1</v>
      </c>
      <c r="T62" s="6">
        <v>45889.951315577273</v>
      </c>
      <c r="U62" s="6">
        <v>89200.48984807689</v>
      </c>
      <c r="V62" s="6">
        <v>935.52872832099285</v>
      </c>
      <c r="W62" s="6">
        <v>1818.4726381449475</v>
      </c>
      <c r="X62" s="6">
        <v>60.26999641499399</v>
      </c>
      <c r="Y62" s="6">
        <v>8.6102615146257229</v>
      </c>
      <c r="Z62" s="6">
        <v>24.435625699999999</v>
      </c>
      <c r="AA62" s="6">
        <v>516574.46087367047</v>
      </c>
      <c r="AB62" s="6">
        <v>0</v>
      </c>
      <c r="AC62" s="6">
        <v>346189.98697508773</v>
      </c>
      <c r="AD62" s="6">
        <v>0</v>
      </c>
      <c r="AE62" s="6">
        <v>0</v>
      </c>
      <c r="AF62" s="6">
        <v>0</v>
      </c>
      <c r="AG62" s="6">
        <v>0</v>
      </c>
      <c r="AH62" s="6">
        <v>336478.13466101559</v>
      </c>
      <c r="AI62" s="6">
        <v>875447.08523213514</v>
      </c>
      <c r="AJ62" s="6">
        <v>597510.62430966995</v>
      </c>
      <c r="AK62" s="6">
        <v>2672200.2920515789</v>
      </c>
      <c r="AL62" s="6">
        <v>0</v>
      </c>
      <c r="AM62" s="6">
        <v>18558210.131150361</v>
      </c>
      <c r="AN62" s="6">
        <v>18558210.131150361</v>
      </c>
      <c r="AO62" s="6">
        <v>1478867.3190221859</v>
      </c>
      <c r="AP62" s="6">
        <v>0</v>
      </c>
      <c r="AQ62" s="6">
        <v>0</v>
      </c>
      <c r="AR62" s="6">
        <v>21230410.423201941</v>
      </c>
      <c r="AS62" s="6">
        <v>41267487.873374484</v>
      </c>
      <c r="AT62" s="3">
        <f t="shared" si="3"/>
        <v>100</v>
      </c>
      <c r="AU62" s="2">
        <f t="shared" si="4"/>
        <v>0.4626374579742758</v>
      </c>
      <c r="AV62" s="3">
        <f t="shared" si="5"/>
        <v>45889.951315577273</v>
      </c>
      <c r="AW62" s="3">
        <f t="shared" si="6"/>
        <v>89200.48984807689</v>
      </c>
      <c r="AX62" s="3">
        <f t="shared" si="7"/>
        <v>935.52872832099285</v>
      </c>
      <c r="AY62" s="3">
        <f t="shared" si="8"/>
        <v>1818.4726381449475</v>
      </c>
    </row>
    <row r="63" spans="1:51" x14ac:dyDescent="0.25">
      <c r="A63" s="6">
        <v>30</v>
      </c>
      <c r="B63" s="6">
        <v>7000</v>
      </c>
      <c r="C63" s="6">
        <v>2000</v>
      </c>
      <c r="D63" s="6">
        <v>3.5000000000000003E-2</v>
      </c>
      <c r="E63" s="6">
        <v>15</v>
      </c>
      <c r="F63" s="6">
        <v>15</v>
      </c>
      <c r="G63" s="6">
        <v>7</v>
      </c>
      <c r="H63" s="6">
        <v>1E-13</v>
      </c>
      <c r="I63" s="6">
        <v>-1</v>
      </c>
      <c r="J63" s="6" t="s">
        <v>42</v>
      </c>
      <c r="K63" s="6" t="s">
        <v>53</v>
      </c>
      <c r="L63" s="6" t="s">
        <v>23</v>
      </c>
      <c r="M63" s="6" t="s">
        <v>41</v>
      </c>
      <c r="N63" s="6" t="s">
        <v>54</v>
      </c>
      <c r="O63" s="6" t="s">
        <v>13</v>
      </c>
      <c r="P63" s="6">
        <v>50.794352400000065</v>
      </c>
      <c r="Q63" s="6">
        <v>2.6940291751897694</v>
      </c>
      <c r="R63" s="6">
        <v>0.68167222178435005</v>
      </c>
      <c r="S63" s="6">
        <v>1</v>
      </c>
      <c r="T63" s="6">
        <v>38115.218308465359</v>
      </c>
      <c r="U63" s="6">
        <v>73308.68167695147</v>
      </c>
      <c r="V63" s="6">
        <v>777.03027986633765</v>
      </c>
      <c r="W63" s="6">
        <v>1494.496633315161</v>
      </c>
      <c r="X63" s="6">
        <v>65.538550983123315</v>
      </c>
      <c r="Y63" s="6">
        <v>9.7314797155033972</v>
      </c>
      <c r="Z63" s="6">
        <v>28.787774899999999</v>
      </c>
      <c r="AA63" s="6">
        <v>673955.5274312346</v>
      </c>
      <c r="AB63" s="6">
        <v>0</v>
      </c>
      <c r="AC63" s="6">
        <v>446568.31358302495</v>
      </c>
      <c r="AD63" s="6">
        <v>0</v>
      </c>
      <c r="AE63" s="6">
        <v>0</v>
      </c>
      <c r="AF63" s="6">
        <v>0</v>
      </c>
      <c r="AG63" s="6">
        <v>0</v>
      </c>
      <c r="AH63" s="6">
        <v>437004.29799556104</v>
      </c>
      <c r="AI63" s="6">
        <v>1136995.5414771691</v>
      </c>
      <c r="AJ63" s="6">
        <v>776022.819980253</v>
      </c>
      <c r="AK63" s="6">
        <v>3470546.5004672427</v>
      </c>
      <c r="AL63" s="6">
        <v>0</v>
      </c>
      <c r="AM63" s="6">
        <v>22511539.04765987</v>
      </c>
      <c r="AN63" s="6">
        <v>22511539.04765987</v>
      </c>
      <c r="AO63" s="6">
        <v>1478867.3190221859</v>
      </c>
      <c r="AP63" s="6">
        <v>0</v>
      </c>
      <c r="AQ63" s="6">
        <v>0</v>
      </c>
      <c r="AR63" s="6">
        <v>25982085.548127115</v>
      </c>
      <c r="AS63" s="6">
        <v>49972491.914809175</v>
      </c>
      <c r="AT63" s="3">
        <f t="shared" si="3"/>
        <v>100</v>
      </c>
      <c r="AU63" s="2">
        <f t="shared" si="4"/>
        <v>0.68167222178435005</v>
      </c>
      <c r="AV63" s="3">
        <f t="shared" si="5"/>
        <v>38115.218308465359</v>
      </c>
      <c r="AW63" s="3">
        <f t="shared" si="6"/>
        <v>73308.68167695147</v>
      </c>
      <c r="AX63" s="3">
        <f t="shared" si="7"/>
        <v>777.03027986633765</v>
      </c>
      <c r="AY63" s="3">
        <f t="shared" si="8"/>
        <v>1494.496633315161</v>
      </c>
    </row>
    <row r="64" spans="1:51" x14ac:dyDescent="0.25">
      <c r="A64" s="6">
        <v>30</v>
      </c>
      <c r="B64" s="6">
        <v>7000</v>
      </c>
      <c r="C64" s="6">
        <v>3000</v>
      </c>
      <c r="D64" s="6">
        <v>3.5000000000000003E-2</v>
      </c>
      <c r="E64" s="6">
        <v>15</v>
      </c>
      <c r="F64" s="6">
        <v>15</v>
      </c>
      <c r="G64" s="6">
        <v>7</v>
      </c>
      <c r="H64" s="6">
        <v>1E-13</v>
      </c>
      <c r="I64" s="6">
        <v>-1</v>
      </c>
      <c r="J64" s="6" t="s">
        <v>42</v>
      </c>
      <c r="K64" s="6" t="s">
        <v>53</v>
      </c>
      <c r="L64" s="6" t="s">
        <v>23</v>
      </c>
      <c r="M64" s="6" t="s">
        <v>41</v>
      </c>
      <c r="N64" s="6" t="s">
        <v>54</v>
      </c>
      <c r="O64" s="6" t="s">
        <v>13</v>
      </c>
      <c r="P64" s="6">
        <v>60.589684300000101</v>
      </c>
      <c r="Q64" s="6">
        <v>2.9867265950224824</v>
      </c>
      <c r="R64" s="6">
        <v>0.9019619468773743</v>
      </c>
      <c r="S64" s="6">
        <v>1</v>
      </c>
      <c r="T64" s="6">
        <v>34005.990842485364</v>
      </c>
      <c r="U64" s="6">
        <v>64987.048724066524</v>
      </c>
      <c r="V64" s="6">
        <v>693.2581198308352</v>
      </c>
      <c r="W64" s="6">
        <v>1324.848889728999</v>
      </c>
      <c r="X64" s="6">
        <v>69.410555557790758</v>
      </c>
      <c r="Y64" s="6">
        <v>10.506568437333655</v>
      </c>
      <c r="Z64" s="6">
        <v>31.412927499999999</v>
      </c>
      <c r="AA64" s="6">
        <v>817848.03701982985</v>
      </c>
      <c r="AB64" s="6">
        <v>0</v>
      </c>
      <c r="AC64" s="6">
        <v>540530.15377891017</v>
      </c>
      <c r="AD64" s="6">
        <v>0</v>
      </c>
      <c r="AE64" s="6">
        <v>0</v>
      </c>
      <c r="AF64" s="6">
        <v>0</v>
      </c>
      <c r="AG64" s="6">
        <v>0</v>
      </c>
      <c r="AH64" s="6">
        <v>529767.49441150832</v>
      </c>
      <c r="AI64" s="6">
        <v>1378346.3502034817</v>
      </c>
      <c r="AJ64" s="6">
        <v>940749.70619915426</v>
      </c>
      <c r="AK64" s="6">
        <v>4207241.7416128842</v>
      </c>
      <c r="AL64" s="6">
        <v>0</v>
      </c>
      <c r="AM64" s="6">
        <v>26464867.964169379</v>
      </c>
      <c r="AN64" s="6">
        <v>26464867.964169379</v>
      </c>
      <c r="AO64" s="6">
        <v>1478867.3190221859</v>
      </c>
      <c r="AP64" s="6">
        <v>0</v>
      </c>
      <c r="AQ64" s="6">
        <v>0</v>
      </c>
      <c r="AR64" s="6">
        <v>30672109.705782264</v>
      </c>
      <c r="AS64" s="6">
        <v>58615844.988973834</v>
      </c>
      <c r="AT64" s="3">
        <f t="shared" si="3"/>
        <v>100</v>
      </c>
      <c r="AU64" s="2">
        <f t="shared" si="4"/>
        <v>0.9019619468773743</v>
      </c>
      <c r="AV64" s="3">
        <f t="shared" si="5"/>
        <v>34005.990842485364</v>
      </c>
      <c r="AW64" s="3">
        <f t="shared" si="6"/>
        <v>64987.048724066524</v>
      </c>
      <c r="AX64" s="3">
        <f t="shared" si="7"/>
        <v>693.2581198308352</v>
      </c>
      <c r="AY64" s="3">
        <f t="shared" si="8"/>
        <v>1324.848889728999</v>
      </c>
    </row>
    <row r="65" spans="1:51" x14ac:dyDescent="0.25">
      <c r="A65" s="6">
        <v>30</v>
      </c>
      <c r="B65" s="6">
        <v>7000</v>
      </c>
      <c r="C65" s="6">
        <v>4000</v>
      </c>
      <c r="D65" s="6">
        <v>3.5000000000000003E-2</v>
      </c>
      <c r="E65" s="6">
        <v>15</v>
      </c>
      <c r="F65" s="6">
        <v>15</v>
      </c>
      <c r="G65" s="6">
        <v>7</v>
      </c>
      <c r="H65" s="6">
        <v>1E-13</v>
      </c>
      <c r="I65" s="6">
        <v>-1</v>
      </c>
      <c r="J65" s="6" t="s">
        <v>42</v>
      </c>
      <c r="K65" s="6" t="s">
        <v>53</v>
      </c>
      <c r="L65" s="6" t="s">
        <v>23</v>
      </c>
      <c r="M65" s="6" t="s">
        <v>41</v>
      </c>
      <c r="N65" s="6" t="s">
        <v>54</v>
      </c>
      <c r="O65" s="6" t="s">
        <v>13</v>
      </c>
      <c r="P65" s="6">
        <v>69.997730000000175</v>
      </c>
      <c r="Q65" s="6">
        <v>3.2866386396807354</v>
      </c>
      <c r="R65" s="6">
        <v>1.1227812450134553</v>
      </c>
      <c r="S65" s="6">
        <v>1</v>
      </c>
      <c r="T65" s="6">
        <v>31455.321588659979</v>
      </c>
      <c r="U65" s="6">
        <v>59864.296481466299</v>
      </c>
      <c r="V65" s="6">
        <v>641.25927705610525</v>
      </c>
      <c r="W65" s="6">
        <v>1220.414656228374</v>
      </c>
      <c r="X65" s="6">
        <v>72.446938539540213</v>
      </c>
      <c r="Y65" s="6">
        <v>11.085355007839988</v>
      </c>
      <c r="Z65" s="6">
        <v>32.304141700000002</v>
      </c>
      <c r="AA65" s="6">
        <v>952104.27036514087</v>
      </c>
      <c r="AB65" s="6">
        <v>0</v>
      </c>
      <c r="AC65" s="6">
        <v>629699.76884410856</v>
      </c>
      <c r="AD65" s="6">
        <v>0</v>
      </c>
      <c r="AE65" s="6">
        <v>0</v>
      </c>
      <c r="AF65" s="6">
        <v>0</v>
      </c>
      <c r="AG65" s="6">
        <v>0</v>
      </c>
      <c r="AH65" s="6">
        <v>616903.57529160706</v>
      </c>
      <c r="AI65" s="6">
        <v>1605056.5585856256</v>
      </c>
      <c r="AJ65" s="6">
        <v>1095484.0818489073</v>
      </c>
      <c r="AK65" s="6">
        <v>4899248.2549353894</v>
      </c>
      <c r="AL65" s="6">
        <v>0</v>
      </c>
      <c r="AM65" s="6">
        <v>30418196.880678888</v>
      </c>
      <c r="AN65" s="6">
        <v>30418196.880678888</v>
      </c>
      <c r="AO65" s="6">
        <v>1478867.3190221859</v>
      </c>
      <c r="AP65" s="6">
        <v>0</v>
      </c>
      <c r="AQ65" s="6">
        <v>0</v>
      </c>
      <c r="AR65" s="6">
        <v>35317445.135614276</v>
      </c>
      <c r="AS65" s="6">
        <v>67214509.335315347</v>
      </c>
      <c r="AT65" s="3">
        <f t="shared" si="3"/>
        <v>100</v>
      </c>
      <c r="AU65" s="2">
        <f t="shared" si="4"/>
        <v>1.1227812450134553</v>
      </c>
      <c r="AV65" s="3">
        <f t="shared" si="5"/>
        <v>31455.321588659979</v>
      </c>
      <c r="AW65" s="3">
        <f t="shared" si="6"/>
        <v>59864.296481466299</v>
      </c>
      <c r="AX65" s="3">
        <f t="shared" si="7"/>
        <v>641.25927705610525</v>
      </c>
      <c r="AY65" s="3">
        <f t="shared" si="8"/>
        <v>1220.414656228374</v>
      </c>
    </row>
    <row r="66" spans="1:51" x14ac:dyDescent="0.25">
      <c r="A66" s="6">
        <v>30</v>
      </c>
      <c r="B66" s="6">
        <v>7000</v>
      </c>
      <c r="C66" s="6">
        <v>5000</v>
      </c>
      <c r="D66" s="6">
        <v>3.5000000000000003E-2</v>
      </c>
      <c r="E66" s="6">
        <v>15</v>
      </c>
      <c r="F66" s="6">
        <v>15</v>
      </c>
      <c r="G66" s="6">
        <v>7</v>
      </c>
      <c r="H66" s="6">
        <v>1E-13</v>
      </c>
      <c r="I66" s="6">
        <v>-1</v>
      </c>
      <c r="J66" s="6" t="s">
        <v>42</v>
      </c>
      <c r="K66" s="6" t="s">
        <v>53</v>
      </c>
      <c r="L66" s="6" t="s">
        <v>23</v>
      </c>
      <c r="M66" s="6" t="s">
        <v>41</v>
      </c>
      <c r="N66" s="6" t="s">
        <v>54</v>
      </c>
      <c r="O66" s="6" t="s">
        <v>13</v>
      </c>
      <c r="P66" s="6">
        <v>79.080808600000239</v>
      </c>
      <c r="Q66" s="6">
        <v>3.5901636242379689</v>
      </c>
      <c r="R66" s="6">
        <v>1.3437054725215769</v>
      </c>
      <c r="S66" s="6">
        <v>1</v>
      </c>
      <c r="T66" s="6">
        <v>29714.717033096444</v>
      </c>
      <c r="U66" s="6">
        <v>56394.963448208757</v>
      </c>
      <c r="V66" s="6">
        <v>605.77469884903849</v>
      </c>
      <c r="W66" s="6">
        <v>1149.6876097251952</v>
      </c>
      <c r="X66" s="6">
        <v>74.944782660538294</v>
      </c>
      <c r="Y66" s="6">
        <v>11.542013588458941</v>
      </c>
      <c r="Z66" s="6">
        <v>37.4794786</v>
      </c>
      <c r="AA66" s="6">
        <v>1078922.6044230917</v>
      </c>
      <c r="AB66" s="6">
        <v>0</v>
      </c>
      <c r="AC66" s="6">
        <v>715022.22935267317</v>
      </c>
      <c r="AD66" s="6">
        <v>0</v>
      </c>
      <c r="AE66" s="6">
        <v>0</v>
      </c>
      <c r="AF66" s="6">
        <v>0</v>
      </c>
      <c r="AG66" s="6">
        <v>0</v>
      </c>
      <c r="AH66" s="6">
        <v>699638.48517254787</v>
      </c>
      <c r="AI66" s="6">
        <v>1820315.8228322687</v>
      </c>
      <c r="AJ66" s="6">
        <v>1242402.9528328078</v>
      </c>
      <c r="AK66" s="6">
        <v>5556302.0946133891</v>
      </c>
      <c r="AL66" s="6">
        <v>0</v>
      </c>
      <c r="AM66" s="6">
        <v>34371525.797188416</v>
      </c>
      <c r="AN66" s="6">
        <v>34371525.797188416</v>
      </c>
      <c r="AO66" s="6">
        <v>1478867.3190221859</v>
      </c>
      <c r="AP66" s="6">
        <v>0</v>
      </c>
      <c r="AQ66" s="6">
        <v>0</v>
      </c>
      <c r="AR66" s="6">
        <v>39927827.891801804</v>
      </c>
      <c r="AS66" s="6">
        <v>75778221.008012399</v>
      </c>
      <c r="AT66" s="3">
        <f t="shared" si="3"/>
        <v>100</v>
      </c>
      <c r="AU66" s="2">
        <f t="shared" si="4"/>
        <v>1.3437054725215769</v>
      </c>
      <c r="AV66" s="3">
        <f t="shared" si="5"/>
        <v>29714.717033096444</v>
      </c>
      <c r="AW66" s="3">
        <f t="shared" si="6"/>
        <v>56394.963448208757</v>
      </c>
      <c r="AX66" s="3">
        <f t="shared" si="7"/>
        <v>605.77469884903849</v>
      </c>
      <c r="AY66" s="3">
        <f t="shared" si="8"/>
        <v>1149.6876097251952</v>
      </c>
    </row>
    <row r="67" spans="1:51" x14ac:dyDescent="0.25">
      <c r="A67" s="6">
        <v>30</v>
      </c>
      <c r="B67" s="6">
        <v>7000</v>
      </c>
      <c r="C67" s="6">
        <v>6000</v>
      </c>
      <c r="D67" s="6">
        <v>3.5000000000000003E-2</v>
      </c>
      <c r="E67" s="6">
        <v>15</v>
      </c>
      <c r="F67" s="6">
        <v>15</v>
      </c>
      <c r="G67" s="6">
        <v>7</v>
      </c>
      <c r="H67" s="6">
        <v>1E-13</v>
      </c>
      <c r="I67" s="6">
        <v>-1</v>
      </c>
      <c r="J67" s="6" t="s">
        <v>42</v>
      </c>
      <c r="K67" s="6" t="s">
        <v>53</v>
      </c>
      <c r="L67" s="6" t="s">
        <v>23</v>
      </c>
      <c r="M67" s="6" t="s">
        <v>41</v>
      </c>
      <c r="N67" s="6" t="s">
        <v>54</v>
      </c>
      <c r="O67" s="6" t="s">
        <v>13</v>
      </c>
      <c r="P67" s="6">
        <v>87.897074300000227</v>
      </c>
      <c r="Q67" s="6">
        <v>3.8956638076997696</v>
      </c>
      <c r="R67" s="6">
        <v>1.5644658327267082</v>
      </c>
      <c r="S67" s="6">
        <v>1</v>
      </c>
      <c r="T67" s="6">
        <v>28450.472718774701</v>
      </c>
      <c r="U67" s="6">
        <v>53892.844933031491</v>
      </c>
      <c r="V67" s="6">
        <v>580.00136848459795</v>
      </c>
      <c r="W67" s="6">
        <v>1098.6785394275414</v>
      </c>
      <c r="X67" s="6">
        <v>77.061553236027038</v>
      </c>
      <c r="Y67" s="6">
        <v>11.914976706338544</v>
      </c>
      <c r="Z67" s="6">
        <v>37.274412599999998</v>
      </c>
      <c r="AA67" s="6">
        <v>1199728.0928722909</v>
      </c>
      <c r="AB67" s="6">
        <v>0</v>
      </c>
      <c r="AC67" s="6">
        <v>797182.26014123508</v>
      </c>
      <c r="AD67" s="6">
        <v>0</v>
      </c>
      <c r="AE67" s="6">
        <v>0</v>
      </c>
      <c r="AF67" s="6">
        <v>0</v>
      </c>
      <c r="AG67" s="6">
        <v>0</v>
      </c>
      <c r="AH67" s="6">
        <v>778795.03767527477</v>
      </c>
      <c r="AI67" s="6">
        <v>2026264.9352028253</v>
      </c>
      <c r="AJ67" s="6">
        <v>1382967.4538567886</v>
      </c>
      <c r="AK67" s="6">
        <v>6184937.7797484146</v>
      </c>
      <c r="AL67" s="6">
        <v>0</v>
      </c>
      <c r="AM67" s="6">
        <v>38324854.71369794</v>
      </c>
      <c r="AN67" s="6">
        <v>38324854.71369794</v>
      </c>
      <c r="AO67" s="6">
        <v>1478867.3190221859</v>
      </c>
      <c r="AP67" s="6">
        <v>0</v>
      </c>
      <c r="AQ67" s="6">
        <v>0</v>
      </c>
      <c r="AR67" s="6">
        <v>44509792.493446358</v>
      </c>
      <c r="AS67" s="6">
        <v>84313514.526166469</v>
      </c>
      <c r="AT67" s="3">
        <f t="shared" si="3"/>
        <v>100</v>
      </c>
      <c r="AU67" s="2">
        <f t="shared" si="4"/>
        <v>1.5644658327267082</v>
      </c>
      <c r="AV67" s="3">
        <f t="shared" si="5"/>
        <v>28450.472718774701</v>
      </c>
      <c r="AW67" s="3">
        <f t="shared" si="6"/>
        <v>53892.844933031491</v>
      </c>
      <c r="AX67" s="3">
        <f t="shared" si="7"/>
        <v>580.00136848459795</v>
      </c>
      <c r="AY67" s="3">
        <f t="shared" si="8"/>
        <v>1098.6785394275414</v>
      </c>
    </row>
    <row r="68" spans="1:51" x14ac:dyDescent="0.25">
      <c r="A68" s="6">
        <v>30</v>
      </c>
      <c r="B68" s="6">
        <v>7000</v>
      </c>
      <c r="C68" s="6">
        <v>7000</v>
      </c>
      <c r="D68" s="6">
        <v>3.5000000000000003E-2</v>
      </c>
      <c r="E68" s="6">
        <v>15</v>
      </c>
      <c r="F68" s="6">
        <v>15</v>
      </c>
      <c r="G68" s="6">
        <v>7</v>
      </c>
      <c r="H68" s="6">
        <v>1E-13</v>
      </c>
      <c r="I68" s="6">
        <v>-1</v>
      </c>
      <c r="J68" s="6" t="s">
        <v>42</v>
      </c>
      <c r="K68" s="6" t="s">
        <v>53</v>
      </c>
      <c r="L68" s="6" t="s">
        <v>23</v>
      </c>
      <c r="M68" s="6" t="s">
        <v>41</v>
      </c>
      <c r="N68" s="6" t="s">
        <v>54</v>
      </c>
      <c r="O68" s="6" t="s">
        <v>13</v>
      </c>
      <c r="P68" s="6">
        <v>96.442742400000228</v>
      </c>
      <c r="Q68" s="6">
        <v>4.2014589865747336</v>
      </c>
      <c r="R68" s="6">
        <v>1.7848698676266974</v>
      </c>
      <c r="S68" s="6">
        <v>1</v>
      </c>
      <c r="T68" s="6">
        <v>27490.808713971477</v>
      </c>
      <c r="U68" s="6">
        <v>52006.350010778973</v>
      </c>
      <c r="V68" s="6">
        <v>560.43731970505098</v>
      </c>
      <c r="W68" s="6">
        <v>1060.2197887641944</v>
      </c>
      <c r="X68" s="6">
        <v>78.917052223422402</v>
      </c>
      <c r="Y68" s="6">
        <v>12.231006871879169</v>
      </c>
      <c r="Z68" s="6">
        <v>37.7701286</v>
      </c>
      <c r="AA68" s="6">
        <v>1315487.2940792569</v>
      </c>
      <c r="AB68" s="6">
        <v>0</v>
      </c>
      <c r="AC68" s="6">
        <v>876561.97177668812</v>
      </c>
      <c r="AD68" s="6">
        <v>0</v>
      </c>
      <c r="AE68" s="6">
        <v>0</v>
      </c>
      <c r="AF68" s="6">
        <v>0</v>
      </c>
      <c r="AG68" s="6">
        <v>0</v>
      </c>
      <c r="AH68" s="6">
        <v>854899.21368381847</v>
      </c>
      <c r="AI68" s="6">
        <v>2224272.3900640276</v>
      </c>
      <c r="AJ68" s="6">
        <v>1518111.6104458924</v>
      </c>
      <c r="AK68" s="6">
        <v>6789332.4800496837</v>
      </c>
      <c r="AL68" s="6">
        <v>0</v>
      </c>
      <c r="AM68" s="6">
        <v>42278183.630207449</v>
      </c>
      <c r="AN68" s="6">
        <v>42278183.630207449</v>
      </c>
      <c r="AO68" s="6">
        <v>1478867.3190221859</v>
      </c>
      <c r="AP68" s="6">
        <v>0</v>
      </c>
      <c r="AQ68" s="6">
        <v>0</v>
      </c>
      <c r="AR68" s="6">
        <v>49067516.110257134</v>
      </c>
      <c r="AS68" s="6">
        <v>92824567.059486762</v>
      </c>
      <c r="AT68" s="3">
        <f t="shared" ref="AT68:AT81" si="9">H68*1000000000000000</f>
        <v>100</v>
      </c>
      <c r="AU68" s="2">
        <f t="shared" ref="AU68:AU81" si="10">S68*R68</f>
        <v>1.7848698676266974</v>
      </c>
      <c r="AV68" s="3">
        <f t="shared" ref="AV68:AV81" si="11">IF(ISNUMBER(T68)=TRUE,T68,"")</f>
        <v>27490.808713971477</v>
      </c>
      <c r="AW68" s="3">
        <f t="shared" ref="AW68:AW81" si="12">IF(ISNUMBER(U68)=TRUE,U68,"")</f>
        <v>52006.350010778973</v>
      </c>
      <c r="AX68" s="3">
        <f t="shared" ref="AX68:AX81" si="13">IF(ISNUMBER(V68)=TRUE,V68,"")</f>
        <v>560.43731970505098</v>
      </c>
      <c r="AY68" s="3">
        <f t="shared" ref="AY68:AY81" si="14">IF(ISNUMBER(W68)=TRUE,W68,"")</f>
        <v>1060.2197887641944</v>
      </c>
    </row>
    <row r="69" spans="1:51" x14ac:dyDescent="0.25">
      <c r="A69" s="6">
        <v>30</v>
      </c>
      <c r="B69" s="6">
        <v>7000</v>
      </c>
      <c r="C69" s="6">
        <v>8000</v>
      </c>
      <c r="D69" s="6">
        <v>3.5000000000000003E-2</v>
      </c>
      <c r="E69" s="6">
        <v>15</v>
      </c>
      <c r="F69" s="6">
        <v>15</v>
      </c>
      <c r="G69" s="6">
        <v>7</v>
      </c>
      <c r="H69" s="6">
        <v>1E-13</v>
      </c>
      <c r="I69" s="6">
        <v>-1</v>
      </c>
      <c r="J69" s="6" t="s">
        <v>42</v>
      </c>
      <c r="K69" s="6" t="s">
        <v>53</v>
      </c>
      <c r="L69" s="6" t="s">
        <v>23</v>
      </c>
      <c r="M69" s="6" t="s">
        <v>41</v>
      </c>
      <c r="N69" s="6" t="s">
        <v>54</v>
      </c>
      <c r="O69" s="6" t="s">
        <v>13</v>
      </c>
      <c r="P69" s="6">
        <v>104.75190430000021</v>
      </c>
      <c r="Q69" s="6">
        <v>4.5070546965702558</v>
      </c>
      <c r="R69" s="6">
        <v>2.0047831985063964</v>
      </c>
      <c r="S69" s="6">
        <v>1</v>
      </c>
      <c r="T69" s="6">
        <v>26738.255553436888</v>
      </c>
      <c r="U69" s="6">
        <v>50536.529551984124</v>
      </c>
      <c r="V69" s="6">
        <v>545.09550562406969</v>
      </c>
      <c r="W69" s="6">
        <v>1030.255510632355</v>
      </c>
      <c r="X69" s="6">
        <v>80.570475161553532</v>
      </c>
      <c r="Y69" s="6">
        <v>12.503868793678194</v>
      </c>
      <c r="Z69" s="6">
        <v>34.742014900000001</v>
      </c>
      <c r="AA69" s="6">
        <v>1426923.9759443314</v>
      </c>
      <c r="AB69" s="6">
        <v>0</v>
      </c>
      <c r="AC69" s="6">
        <v>953537.52200457896</v>
      </c>
      <c r="AD69" s="6">
        <v>0</v>
      </c>
      <c r="AE69" s="6">
        <v>0</v>
      </c>
      <c r="AF69" s="6">
        <v>0</v>
      </c>
      <c r="AG69" s="6">
        <v>0</v>
      </c>
      <c r="AH69" s="6">
        <v>928379.9842000748</v>
      </c>
      <c r="AI69" s="6">
        <v>2415454.2819687598</v>
      </c>
      <c r="AJ69" s="6">
        <v>1648597.1800659103</v>
      </c>
      <c r="AK69" s="6">
        <v>7372892.9441836551</v>
      </c>
      <c r="AL69" s="6">
        <v>0</v>
      </c>
      <c r="AM69" s="6">
        <v>46231512.546716958</v>
      </c>
      <c r="AN69" s="6">
        <v>46231512.546716958</v>
      </c>
      <c r="AO69" s="6">
        <v>1478867.3190221859</v>
      </c>
      <c r="AP69" s="6">
        <v>0</v>
      </c>
      <c r="AQ69" s="6">
        <v>0</v>
      </c>
      <c r="AR69" s="6">
        <v>53604405.490900613</v>
      </c>
      <c r="AS69" s="6">
        <v>101314785.35663974</v>
      </c>
      <c r="AT69" s="3">
        <f t="shared" si="9"/>
        <v>100</v>
      </c>
      <c r="AU69" s="2">
        <f t="shared" si="10"/>
        <v>2.0047831985063964</v>
      </c>
      <c r="AV69" s="3">
        <f t="shared" si="11"/>
        <v>26738.255553436888</v>
      </c>
      <c r="AW69" s="3">
        <f t="shared" si="12"/>
        <v>50536.529551984124</v>
      </c>
      <c r="AX69" s="3">
        <f t="shared" si="13"/>
        <v>545.09550562406969</v>
      </c>
      <c r="AY69" s="3">
        <f t="shared" si="14"/>
        <v>1030.255510632355</v>
      </c>
    </row>
    <row r="70" spans="1:51" x14ac:dyDescent="0.25">
      <c r="A70" s="6">
        <v>30</v>
      </c>
      <c r="B70" s="6">
        <v>7000</v>
      </c>
      <c r="C70" s="6">
        <v>9000</v>
      </c>
      <c r="D70" s="6">
        <v>3.5000000000000003E-2</v>
      </c>
      <c r="E70" s="6">
        <v>15</v>
      </c>
      <c r="F70" s="6">
        <v>15</v>
      </c>
      <c r="G70" s="6">
        <v>7</v>
      </c>
      <c r="H70" s="6">
        <v>1E-13</v>
      </c>
      <c r="I70" s="6">
        <v>-1</v>
      </c>
      <c r="J70" s="6" t="s">
        <v>42</v>
      </c>
      <c r="K70" s="6" t="s">
        <v>53</v>
      </c>
      <c r="L70" s="6" t="s">
        <v>23</v>
      </c>
      <c r="M70" s="6" t="s">
        <v>41</v>
      </c>
      <c r="N70" s="6" t="s">
        <v>54</v>
      </c>
      <c r="O70" s="6" t="s">
        <v>13</v>
      </c>
      <c r="P70" s="6">
        <v>112.81507430000023</v>
      </c>
      <c r="Q70" s="6">
        <v>4.8115582200604177</v>
      </c>
      <c r="R70" s="6">
        <v>2.2240970217149183</v>
      </c>
      <c r="S70" s="6">
        <v>1</v>
      </c>
      <c r="T70" s="6">
        <v>26133.180739935808</v>
      </c>
      <c r="U70" s="6">
        <v>49362.252258773013</v>
      </c>
      <c r="V70" s="6">
        <v>532.76023712659412</v>
      </c>
      <c r="W70" s="6">
        <v>1006.316279682657</v>
      </c>
      <c r="X70" s="6">
        <v>82.078947958218507</v>
      </c>
      <c r="Y70" s="6">
        <v>12.745537022760104</v>
      </c>
      <c r="Z70" s="6">
        <v>40.062474399999999</v>
      </c>
      <c r="AA70" s="6">
        <v>1534570.0657953117</v>
      </c>
      <c r="AB70" s="6">
        <v>0</v>
      </c>
      <c r="AC70" s="6">
        <v>1028309.5086775089</v>
      </c>
      <c r="AD70" s="6">
        <v>0</v>
      </c>
      <c r="AE70" s="6">
        <v>0</v>
      </c>
      <c r="AF70" s="6">
        <v>0</v>
      </c>
      <c r="AG70" s="6">
        <v>0</v>
      </c>
      <c r="AH70" s="6">
        <v>999523.03404439986</v>
      </c>
      <c r="AI70" s="6">
        <v>2600553.904217572</v>
      </c>
      <c r="AJ70" s="6">
        <v>1774931.4756676201</v>
      </c>
      <c r="AK70" s="6">
        <v>7937887.9884024123</v>
      </c>
      <c r="AL70" s="6">
        <v>0</v>
      </c>
      <c r="AM70" s="6">
        <v>50184841.463226482</v>
      </c>
      <c r="AN70" s="6">
        <v>50184841.463226482</v>
      </c>
      <c r="AO70" s="6">
        <v>1478867.3190221859</v>
      </c>
      <c r="AP70" s="6">
        <v>0</v>
      </c>
      <c r="AQ70" s="6">
        <v>0</v>
      </c>
      <c r="AR70" s="6">
        <v>58122729.451628894</v>
      </c>
      <c r="AS70" s="6">
        <v>109786438.23387755</v>
      </c>
      <c r="AT70" s="3">
        <f t="shared" si="9"/>
        <v>100</v>
      </c>
      <c r="AU70" s="2">
        <f t="shared" si="10"/>
        <v>2.2240970217149183</v>
      </c>
      <c r="AV70" s="3">
        <f t="shared" si="11"/>
        <v>26133.180739935808</v>
      </c>
      <c r="AW70" s="3">
        <f t="shared" si="12"/>
        <v>49362.252258773013</v>
      </c>
      <c r="AX70" s="3">
        <f t="shared" si="13"/>
        <v>532.76023712659412</v>
      </c>
      <c r="AY70" s="3">
        <f t="shared" si="14"/>
        <v>1006.316279682657</v>
      </c>
    </row>
    <row r="71" spans="1:51" x14ac:dyDescent="0.25">
      <c r="A71" s="6">
        <v>30</v>
      </c>
      <c r="B71" s="6">
        <v>7000</v>
      </c>
      <c r="C71" s="6">
        <v>10000</v>
      </c>
      <c r="D71" s="6">
        <v>3.5000000000000003E-2</v>
      </c>
      <c r="E71" s="6">
        <v>15</v>
      </c>
      <c r="F71" s="6">
        <v>15</v>
      </c>
      <c r="G71" s="6">
        <v>7</v>
      </c>
      <c r="H71" s="6">
        <v>1E-13</v>
      </c>
      <c r="I71" s="6">
        <v>-1</v>
      </c>
      <c r="J71" s="6" t="s">
        <v>42</v>
      </c>
      <c r="K71" s="6" t="s">
        <v>53</v>
      </c>
      <c r="L71" s="6" t="s">
        <v>23</v>
      </c>
      <c r="M71" s="6" t="s">
        <v>41</v>
      </c>
      <c r="N71" s="6" t="s">
        <v>54</v>
      </c>
      <c r="O71" s="6" t="s">
        <v>13</v>
      </c>
      <c r="P71" s="6">
        <v>120.68080860000026</v>
      </c>
      <c r="Q71" s="6">
        <v>5.1152145371102646</v>
      </c>
      <c r="R71" s="6">
        <v>2.4427360842938284</v>
      </c>
      <c r="S71" s="6">
        <v>1</v>
      </c>
      <c r="T71" s="6">
        <v>25637.151029435689</v>
      </c>
      <c r="U71" s="6">
        <v>48405.487754946727</v>
      </c>
      <c r="V71" s="6">
        <v>522.64800054821103</v>
      </c>
      <c r="W71" s="6">
        <v>986.81134115239013</v>
      </c>
      <c r="X71" s="6">
        <v>83.458151230554819</v>
      </c>
      <c r="Y71" s="6">
        <v>12.960250957022692</v>
      </c>
      <c r="Z71" s="6">
        <v>41.9820438</v>
      </c>
      <c r="AA71" s="6">
        <v>1638869.0951387847</v>
      </c>
      <c r="AB71" s="6">
        <v>0</v>
      </c>
      <c r="AC71" s="6">
        <v>1101178.9068579578</v>
      </c>
      <c r="AD71" s="6">
        <v>0</v>
      </c>
      <c r="AE71" s="6">
        <v>0</v>
      </c>
      <c r="AF71" s="6">
        <v>0</v>
      </c>
      <c r="AG71" s="6">
        <v>0</v>
      </c>
      <c r="AH71" s="6">
        <v>1068618.7207787293</v>
      </c>
      <c r="AI71" s="6">
        <v>2780326.7076260955</v>
      </c>
      <c r="AJ71" s="6">
        <v>1897630.1079556514</v>
      </c>
      <c r="AK71" s="6">
        <v>8486623.5383572187</v>
      </c>
      <c r="AL71" s="6">
        <v>0</v>
      </c>
      <c r="AM71" s="6">
        <v>54138170.379736006</v>
      </c>
      <c r="AN71" s="6">
        <v>54138170.379736006</v>
      </c>
      <c r="AO71" s="6">
        <v>1478867.3190221859</v>
      </c>
      <c r="AP71" s="6">
        <v>0</v>
      </c>
      <c r="AQ71" s="6">
        <v>0</v>
      </c>
      <c r="AR71" s="6">
        <v>62624793.918093227</v>
      </c>
      <c r="AS71" s="6">
        <v>118241831.61685142</v>
      </c>
      <c r="AT71" s="3">
        <f t="shared" si="9"/>
        <v>100</v>
      </c>
      <c r="AU71" s="2">
        <f t="shared" si="10"/>
        <v>2.4427360842938284</v>
      </c>
      <c r="AV71" s="3">
        <f t="shared" si="11"/>
        <v>25637.151029435689</v>
      </c>
      <c r="AW71" s="3">
        <f t="shared" si="12"/>
        <v>48405.487754946727</v>
      </c>
      <c r="AX71" s="3">
        <f t="shared" si="13"/>
        <v>522.64800054821103</v>
      </c>
      <c r="AY71" s="3">
        <f t="shared" si="14"/>
        <v>986.81134115239013</v>
      </c>
    </row>
    <row r="72" spans="1:51" x14ac:dyDescent="0.25">
      <c r="A72" s="6">
        <v>30</v>
      </c>
      <c r="B72" s="6">
        <v>8000</v>
      </c>
      <c r="C72" s="6">
        <v>1000</v>
      </c>
      <c r="D72" s="6">
        <v>3.5000000000000003E-2</v>
      </c>
      <c r="E72" s="6">
        <v>15</v>
      </c>
      <c r="F72" s="6">
        <v>15</v>
      </c>
      <c r="G72" s="6">
        <v>7</v>
      </c>
      <c r="H72" s="6">
        <v>1E-13</v>
      </c>
      <c r="I72" s="6">
        <v>-1</v>
      </c>
      <c r="J72" s="6" t="s">
        <v>42</v>
      </c>
      <c r="K72" s="6" t="s">
        <v>53</v>
      </c>
      <c r="L72" s="6" t="s">
        <v>23</v>
      </c>
      <c r="M72" s="6" t="s">
        <v>41</v>
      </c>
      <c r="N72" s="6" t="s">
        <v>54</v>
      </c>
      <c r="O72" s="6" t="s">
        <v>13</v>
      </c>
      <c r="P72" s="6">
        <v>46.782256700000026</v>
      </c>
      <c r="Q72" s="6">
        <v>3.1948602642310866</v>
      </c>
      <c r="R72" s="6">
        <v>0.64396937631095608</v>
      </c>
      <c r="S72" s="6">
        <v>1</v>
      </c>
      <c r="T72" s="6">
        <v>36993.651021626749</v>
      </c>
      <c r="U72" s="6">
        <v>71178.105621836541</v>
      </c>
      <c r="V72" s="6">
        <v>754.16561369210308</v>
      </c>
      <c r="W72" s="6">
        <v>1451.0619586142479</v>
      </c>
      <c r="X72" s="6">
        <v>66.164190297657399</v>
      </c>
      <c r="Y72" s="6">
        <v>10.029616523799955</v>
      </c>
      <c r="Z72" s="6">
        <v>30.281124500000001</v>
      </c>
      <c r="AA72" s="6">
        <v>645525.18168560334</v>
      </c>
      <c r="AB72" s="6">
        <v>0</v>
      </c>
      <c r="AC72" s="6">
        <v>416029.41186044522</v>
      </c>
      <c r="AD72" s="6">
        <v>0</v>
      </c>
      <c r="AE72" s="6">
        <v>0</v>
      </c>
      <c r="AF72" s="6">
        <v>0</v>
      </c>
      <c r="AG72" s="6">
        <v>0</v>
      </c>
      <c r="AH72" s="6">
        <v>414006.29148295871</v>
      </c>
      <c r="AI72" s="6">
        <v>1077159.4460711754</v>
      </c>
      <c r="AJ72" s="6">
        <v>735183.45535685262</v>
      </c>
      <c r="AK72" s="6">
        <v>3287903.7864570352</v>
      </c>
      <c r="AL72" s="6">
        <v>0</v>
      </c>
      <c r="AM72" s="6">
        <v>20534874.589405105</v>
      </c>
      <c r="AN72" s="6">
        <v>20534874.589405105</v>
      </c>
      <c r="AO72" s="6">
        <v>1478867.3190221859</v>
      </c>
      <c r="AP72" s="6">
        <v>0</v>
      </c>
      <c r="AQ72" s="6">
        <v>0</v>
      </c>
      <c r="AR72" s="6">
        <v>23822778.37586214</v>
      </c>
      <c r="AS72" s="6">
        <v>45836520.284289427</v>
      </c>
      <c r="AT72" s="3">
        <f t="shared" si="9"/>
        <v>100</v>
      </c>
      <c r="AU72" s="2">
        <f t="shared" si="10"/>
        <v>0.64396937631095608</v>
      </c>
      <c r="AV72" s="3">
        <f t="shared" si="11"/>
        <v>36993.651021626749</v>
      </c>
      <c r="AW72" s="3">
        <f t="shared" si="12"/>
        <v>71178.105621836541</v>
      </c>
      <c r="AX72" s="3">
        <f t="shared" si="13"/>
        <v>754.16561369210308</v>
      </c>
      <c r="AY72" s="3">
        <f t="shared" si="14"/>
        <v>1451.0619586142479</v>
      </c>
    </row>
    <row r="73" spans="1:51" x14ac:dyDescent="0.25">
      <c r="A73" s="6">
        <v>30</v>
      </c>
      <c r="B73" s="6">
        <v>8000</v>
      </c>
      <c r="C73" s="6">
        <v>2000</v>
      </c>
      <c r="D73" s="6">
        <v>3.5000000000000003E-2</v>
      </c>
      <c r="E73" s="6">
        <v>15</v>
      </c>
      <c r="F73" s="6">
        <v>15</v>
      </c>
      <c r="G73" s="6">
        <v>7</v>
      </c>
      <c r="H73" s="6">
        <v>1E-13</v>
      </c>
      <c r="I73" s="6">
        <v>-1</v>
      </c>
      <c r="J73" s="6" t="s">
        <v>42</v>
      </c>
      <c r="K73" s="6" t="s">
        <v>53</v>
      </c>
      <c r="L73" s="6" t="s">
        <v>23</v>
      </c>
      <c r="M73" s="6" t="s">
        <v>41</v>
      </c>
      <c r="N73" s="6" t="s">
        <v>54</v>
      </c>
      <c r="O73" s="6" t="s">
        <v>13</v>
      </c>
      <c r="P73" s="6">
        <v>57.534522400000093</v>
      </c>
      <c r="Q73" s="6">
        <v>3.513030315266636</v>
      </c>
      <c r="R73" s="6">
        <v>0.92416265061838176</v>
      </c>
      <c r="S73" s="6">
        <v>1</v>
      </c>
      <c r="T73" s="6">
        <v>31034.56212434404</v>
      </c>
      <c r="U73" s="6">
        <v>59132.506579859029</v>
      </c>
      <c r="V73" s="6">
        <v>632.68152625672928</v>
      </c>
      <c r="W73" s="6">
        <v>1205.4961292650123</v>
      </c>
      <c r="X73" s="6">
        <v>72.050735731388471</v>
      </c>
      <c r="Y73" s="6">
        <v>11.292828456066928</v>
      </c>
      <c r="Z73" s="6">
        <v>31.263639300000001</v>
      </c>
      <c r="AA73" s="6">
        <v>827608.37487567984</v>
      </c>
      <c r="AB73" s="6">
        <v>0</v>
      </c>
      <c r="AC73" s="6">
        <v>526100.50052929448</v>
      </c>
      <c r="AD73" s="6">
        <v>0</v>
      </c>
      <c r="AE73" s="6">
        <v>0</v>
      </c>
      <c r="AF73" s="6">
        <v>0</v>
      </c>
      <c r="AG73" s="6">
        <v>0</v>
      </c>
      <c r="AH73" s="6">
        <v>527946.4614079399</v>
      </c>
      <c r="AI73" s="6">
        <v>1373608.3958734279</v>
      </c>
      <c r="AJ73" s="6">
        <v>937515.95501366677</v>
      </c>
      <c r="AK73" s="6">
        <v>4192779.687700009</v>
      </c>
      <c r="AL73" s="6">
        <v>0</v>
      </c>
      <c r="AM73" s="6">
        <v>24488203.505914614</v>
      </c>
      <c r="AN73" s="6">
        <v>24488203.505914614</v>
      </c>
      <c r="AO73" s="6">
        <v>1478867.3190221859</v>
      </c>
      <c r="AP73" s="6">
        <v>0</v>
      </c>
      <c r="AQ73" s="6">
        <v>0</v>
      </c>
      <c r="AR73" s="6">
        <v>28680983.193614624</v>
      </c>
      <c r="AS73" s="6">
        <v>54648054.018551424</v>
      </c>
      <c r="AT73" s="3">
        <f t="shared" si="9"/>
        <v>100</v>
      </c>
      <c r="AU73" s="2">
        <f t="shared" si="10"/>
        <v>0.92416265061838176</v>
      </c>
      <c r="AV73" s="3">
        <f t="shared" si="11"/>
        <v>31034.56212434404</v>
      </c>
      <c r="AW73" s="3">
        <f t="shared" si="12"/>
        <v>59132.506579859029</v>
      </c>
      <c r="AX73" s="3">
        <f t="shared" si="13"/>
        <v>632.68152625672928</v>
      </c>
      <c r="AY73" s="3">
        <f t="shared" si="14"/>
        <v>1205.4961292650123</v>
      </c>
    </row>
    <row r="74" spans="1:51" x14ac:dyDescent="0.25">
      <c r="A74" s="6">
        <v>30</v>
      </c>
      <c r="B74" s="6">
        <v>8000</v>
      </c>
      <c r="C74" s="6">
        <v>3000</v>
      </c>
      <c r="D74" s="6">
        <v>3.5000000000000003E-2</v>
      </c>
      <c r="E74" s="6">
        <v>15</v>
      </c>
      <c r="F74" s="6">
        <v>15</v>
      </c>
      <c r="G74" s="6">
        <v>7</v>
      </c>
      <c r="H74" s="6">
        <v>1E-13</v>
      </c>
      <c r="I74" s="6">
        <v>-1</v>
      </c>
      <c r="J74" s="6" t="s">
        <v>42</v>
      </c>
      <c r="K74" s="6" t="s">
        <v>53</v>
      </c>
      <c r="L74" s="6" t="s">
        <v>23</v>
      </c>
      <c r="M74" s="6" t="s">
        <v>41</v>
      </c>
      <c r="N74" s="6" t="s">
        <v>54</v>
      </c>
      <c r="O74" s="6" t="s">
        <v>13</v>
      </c>
      <c r="P74" s="6">
        <v>67.700294300000181</v>
      </c>
      <c r="Q74" s="6">
        <v>3.8472554720835594</v>
      </c>
      <c r="R74" s="6">
        <v>1.205946174875925</v>
      </c>
      <c r="S74" s="6">
        <v>1</v>
      </c>
      <c r="T74" s="6">
        <v>27756.727605439857</v>
      </c>
      <c r="U74" s="6">
        <v>52567.453295186926</v>
      </c>
      <c r="V74" s="6">
        <v>565.85843598955444</v>
      </c>
      <c r="W74" s="6">
        <v>1071.6586381652119</v>
      </c>
      <c r="X74" s="6">
        <v>76.510988290211102</v>
      </c>
      <c r="Y74" s="6">
        <v>12.192248297799926</v>
      </c>
      <c r="Z74" s="6">
        <v>29.184870400000001</v>
      </c>
      <c r="AA74" s="6">
        <v>995052.34308315476</v>
      </c>
      <c r="AB74" s="6">
        <v>0</v>
      </c>
      <c r="AC74" s="6">
        <v>629479.48744859523</v>
      </c>
      <c r="AD74" s="6">
        <v>0</v>
      </c>
      <c r="AE74" s="6">
        <v>0</v>
      </c>
      <c r="AF74" s="6">
        <v>0</v>
      </c>
      <c r="AG74" s="6">
        <v>0</v>
      </c>
      <c r="AH74" s="6">
        <v>633567.41390738217</v>
      </c>
      <c r="AI74" s="6">
        <v>1648412.4484405667</v>
      </c>
      <c r="AJ74" s="6">
        <v>1125075.3675493537</v>
      </c>
      <c r="AK74" s="6">
        <v>5031587.0604290524</v>
      </c>
      <c r="AL74" s="6">
        <v>0</v>
      </c>
      <c r="AM74" s="6">
        <v>28441532.422424138</v>
      </c>
      <c r="AN74" s="6">
        <v>28441532.422424138</v>
      </c>
      <c r="AO74" s="6">
        <v>1478867.3190221859</v>
      </c>
      <c r="AP74" s="6">
        <v>0</v>
      </c>
      <c r="AQ74" s="6">
        <v>0</v>
      </c>
      <c r="AR74" s="6">
        <v>33473119.482853189</v>
      </c>
      <c r="AS74" s="6">
        <v>63393519.224299513</v>
      </c>
      <c r="AT74" s="3">
        <f t="shared" si="9"/>
        <v>100</v>
      </c>
      <c r="AU74" s="2">
        <f t="shared" si="10"/>
        <v>1.205946174875925</v>
      </c>
      <c r="AV74" s="3">
        <f t="shared" si="11"/>
        <v>27756.727605439857</v>
      </c>
      <c r="AW74" s="3">
        <f t="shared" si="12"/>
        <v>52567.453295186926</v>
      </c>
      <c r="AX74" s="3">
        <f t="shared" si="13"/>
        <v>565.85843598955444</v>
      </c>
      <c r="AY74" s="3">
        <f t="shared" si="14"/>
        <v>1071.6586381652119</v>
      </c>
    </row>
    <row r="75" spans="1:51" x14ac:dyDescent="0.25">
      <c r="A75" s="6">
        <v>30</v>
      </c>
      <c r="B75" s="6">
        <v>8000</v>
      </c>
      <c r="C75" s="6">
        <v>4000</v>
      </c>
      <c r="D75" s="6">
        <v>3.5000000000000003E-2</v>
      </c>
      <c r="E75" s="6">
        <v>15</v>
      </c>
      <c r="F75" s="6">
        <v>15</v>
      </c>
      <c r="G75" s="6">
        <v>7</v>
      </c>
      <c r="H75" s="6">
        <v>1E-13</v>
      </c>
      <c r="I75" s="6">
        <v>-1</v>
      </c>
      <c r="J75" s="6" t="s">
        <v>42</v>
      </c>
      <c r="K75" s="6" t="s">
        <v>53</v>
      </c>
      <c r="L75" s="6" t="s">
        <v>23</v>
      </c>
      <c r="M75" s="6" t="s">
        <v>41</v>
      </c>
      <c r="N75" s="6" t="s">
        <v>54</v>
      </c>
      <c r="O75" s="6" t="s">
        <v>13</v>
      </c>
      <c r="P75" s="6">
        <v>77.436626200000219</v>
      </c>
      <c r="Q75" s="6">
        <v>4.1901458215477376</v>
      </c>
      <c r="R75" s="6">
        <v>1.4884503261965913</v>
      </c>
      <c r="S75" s="6">
        <v>1</v>
      </c>
      <c r="T75" s="6">
        <v>25675.282313796946</v>
      </c>
      <c r="U75" s="6">
        <v>48432.99754404767</v>
      </c>
      <c r="V75" s="6">
        <v>523.42535835629428</v>
      </c>
      <c r="W75" s="6">
        <v>987.37216541295675</v>
      </c>
      <c r="X75" s="6">
        <v>80.087061683992033</v>
      </c>
      <c r="Y75" s="6">
        <v>12.877760787735392</v>
      </c>
      <c r="Z75" s="6">
        <v>34.602381399999999</v>
      </c>
      <c r="AA75" s="6">
        <v>1151828.4976263295</v>
      </c>
      <c r="AB75" s="6">
        <v>0</v>
      </c>
      <c r="AC75" s="6">
        <v>727746.68350413232</v>
      </c>
      <c r="AD75" s="6">
        <v>0</v>
      </c>
      <c r="AE75" s="6">
        <v>0</v>
      </c>
      <c r="AF75" s="6">
        <v>0</v>
      </c>
      <c r="AG75" s="6">
        <v>0</v>
      </c>
      <c r="AH75" s="6">
        <v>733034.32064088015</v>
      </c>
      <c r="AI75" s="6">
        <v>1907204.9362930804</v>
      </c>
      <c r="AJ75" s="6">
        <v>1301706.5581625542</v>
      </c>
      <c r="AK75" s="6">
        <v>5821520.9962269766</v>
      </c>
      <c r="AL75" s="6">
        <v>0</v>
      </c>
      <c r="AM75" s="6">
        <v>32394861.338933662</v>
      </c>
      <c r="AN75" s="6">
        <v>32394861.338933662</v>
      </c>
      <c r="AO75" s="6">
        <v>1478867.3190221859</v>
      </c>
      <c r="AP75" s="6">
        <v>0</v>
      </c>
      <c r="AQ75" s="6">
        <v>0</v>
      </c>
      <c r="AR75" s="6">
        <v>38216382.335160635</v>
      </c>
      <c r="AS75" s="6">
        <v>72090110.993116468</v>
      </c>
      <c r="AT75" s="3">
        <f t="shared" si="9"/>
        <v>100</v>
      </c>
      <c r="AU75" s="2">
        <f t="shared" si="10"/>
        <v>1.4884503261965913</v>
      </c>
      <c r="AV75" s="3">
        <f t="shared" si="11"/>
        <v>25675.282313796946</v>
      </c>
      <c r="AW75" s="3">
        <f t="shared" si="12"/>
        <v>48432.99754404767</v>
      </c>
      <c r="AX75" s="3">
        <f t="shared" si="13"/>
        <v>523.42535835629428</v>
      </c>
      <c r="AY75" s="3">
        <f t="shared" si="14"/>
        <v>987.37216541295675</v>
      </c>
    </row>
    <row r="76" spans="1:51" x14ac:dyDescent="0.25">
      <c r="A76" s="6">
        <v>30</v>
      </c>
      <c r="B76" s="6">
        <v>8000</v>
      </c>
      <c r="C76" s="6">
        <v>5000</v>
      </c>
      <c r="D76" s="6">
        <v>3.5000000000000003E-2</v>
      </c>
      <c r="E76" s="6">
        <v>15</v>
      </c>
      <c r="F76" s="6">
        <v>15</v>
      </c>
      <c r="G76" s="6">
        <v>7</v>
      </c>
      <c r="H76" s="6">
        <v>1E-13</v>
      </c>
      <c r="I76" s="6">
        <v>-1</v>
      </c>
      <c r="J76" s="6" t="s">
        <v>42</v>
      </c>
      <c r="K76" s="6" t="s">
        <v>53</v>
      </c>
      <c r="L76" s="6" t="s">
        <v>23</v>
      </c>
      <c r="M76" s="6" t="s">
        <v>41</v>
      </c>
      <c r="N76" s="6" t="s">
        <v>54</v>
      </c>
      <c r="O76" s="6" t="s">
        <v>13</v>
      </c>
      <c r="P76" s="6">
        <v>86.8519043000002</v>
      </c>
      <c r="Q76" s="6">
        <v>4.5383648997157469</v>
      </c>
      <c r="R76" s="6">
        <v>1.7711528272933721</v>
      </c>
      <c r="S76" s="6">
        <v>1</v>
      </c>
      <c r="T76" s="6">
        <v>24233.558752241377</v>
      </c>
      <c r="U76" s="6">
        <v>45590.867388487997</v>
      </c>
      <c r="V76" s="6">
        <v>494.03387347854402</v>
      </c>
      <c r="W76" s="6">
        <v>929.43149792632698</v>
      </c>
      <c r="X76" s="6">
        <v>83.052688291681662</v>
      </c>
      <c r="Y76" s="6">
        <v>13.422280596824057</v>
      </c>
      <c r="Z76" s="6">
        <v>32.5931189</v>
      </c>
      <c r="AA76" s="6">
        <v>1300288.7569155828</v>
      </c>
      <c r="AB76" s="6">
        <v>0</v>
      </c>
      <c r="AC76" s="6">
        <v>821961.04657780565</v>
      </c>
      <c r="AD76" s="6">
        <v>0</v>
      </c>
      <c r="AE76" s="6">
        <v>0</v>
      </c>
      <c r="AF76" s="6">
        <v>0</v>
      </c>
      <c r="AG76" s="6">
        <v>0</v>
      </c>
      <c r="AH76" s="6">
        <v>827677.42336242134</v>
      </c>
      <c r="AI76" s="6">
        <v>2153446.8756047422</v>
      </c>
      <c r="AJ76" s="6">
        <v>1469771.7415086394</v>
      </c>
      <c r="AK76" s="6">
        <v>6573145.8439691914</v>
      </c>
      <c r="AL76" s="6">
        <v>0</v>
      </c>
      <c r="AM76" s="6">
        <v>36348190.255443171</v>
      </c>
      <c r="AN76" s="6">
        <v>36348190.255443171</v>
      </c>
      <c r="AO76" s="6">
        <v>1478867.3190221859</v>
      </c>
      <c r="AP76" s="6">
        <v>0</v>
      </c>
      <c r="AQ76" s="6">
        <v>0</v>
      </c>
      <c r="AR76" s="6">
        <v>42921336.099412359</v>
      </c>
      <c r="AS76" s="6">
        <v>80748393.673877716</v>
      </c>
      <c r="AT76" s="3">
        <f t="shared" si="9"/>
        <v>100</v>
      </c>
      <c r="AU76" s="2">
        <f t="shared" si="10"/>
        <v>1.7711528272933721</v>
      </c>
      <c r="AV76" s="3">
        <f t="shared" si="11"/>
        <v>24233.558752241377</v>
      </c>
      <c r="AW76" s="3">
        <f t="shared" si="12"/>
        <v>45590.867388487997</v>
      </c>
      <c r="AX76" s="3">
        <f t="shared" si="13"/>
        <v>494.03387347854402</v>
      </c>
      <c r="AY76" s="3">
        <f t="shared" si="14"/>
        <v>929.43149792632698</v>
      </c>
    </row>
    <row r="77" spans="1:51" x14ac:dyDescent="0.25">
      <c r="A77" s="6">
        <v>30</v>
      </c>
      <c r="B77" s="6">
        <v>8000</v>
      </c>
      <c r="C77" s="6">
        <v>6000</v>
      </c>
      <c r="D77" s="6">
        <v>3.5000000000000003E-2</v>
      </c>
      <c r="E77" s="6">
        <v>15</v>
      </c>
      <c r="F77" s="6">
        <v>15</v>
      </c>
      <c r="G77" s="6">
        <v>7</v>
      </c>
      <c r="H77" s="6">
        <v>1E-13</v>
      </c>
      <c r="I77" s="6">
        <v>-1</v>
      </c>
      <c r="J77" s="6" t="s">
        <v>42</v>
      </c>
      <c r="K77" s="6" t="s">
        <v>53</v>
      </c>
      <c r="L77" s="6" t="s">
        <v>23</v>
      </c>
      <c r="M77" s="6" t="s">
        <v>41</v>
      </c>
      <c r="N77" s="6" t="s">
        <v>54</v>
      </c>
      <c r="O77" s="6" t="s">
        <v>13</v>
      </c>
      <c r="P77" s="6">
        <v>95.967476700000248</v>
      </c>
      <c r="Q77" s="6">
        <v>4.889117193624581</v>
      </c>
      <c r="R77" s="6">
        <v>2.0537015070096878</v>
      </c>
      <c r="S77" s="6">
        <v>1</v>
      </c>
      <c r="T77" s="6">
        <v>23175.009124936056</v>
      </c>
      <c r="U77" s="6">
        <v>43518.952170393328</v>
      </c>
      <c r="V77" s="6">
        <v>472.45390753158841</v>
      </c>
      <c r="W77" s="6">
        <v>887.1927037327265</v>
      </c>
      <c r="X77" s="6">
        <v>85.598145988497819</v>
      </c>
      <c r="Y77" s="6">
        <v>13.871916610026405</v>
      </c>
      <c r="Z77" s="6">
        <v>39.698563800000002</v>
      </c>
      <c r="AA77" s="6">
        <v>1441950.0232683632</v>
      </c>
      <c r="AB77" s="6">
        <v>0</v>
      </c>
      <c r="AC77" s="6">
        <v>912727.03413880756</v>
      </c>
      <c r="AD77" s="6">
        <v>0</v>
      </c>
      <c r="AE77" s="6">
        <v>0</v>
      </c>
      <c r="AF77" s="6">
        <v>0</v>
      </c>
      <c r="AG77" s="6">
        <v>0</v>
      </c>
      <c r="AH77" s="6">
        <v>918324.05238879612</v>
      </c>
      <c r="AI77" s="6">
        <v>2389290.8101510559</v>
      </c>
      <c r="AJ77" s="6">
        <v>1630740.0729447426</v>
      </c>
      <c r="AK77" s="6">
        <v>7293031.9928917652</v>
      </c>
      <c r="AL77" s="6">
        <v>0</v>
      </c>
      <c r="AM77" s="6">
        <v>40301519.17195268</v>
      </c>
      <c r="AN77" s="6">
        <v>40301519.17195268</v>
      </c>
      <c r="AO77" s="6">
        <v>1478867.3190221859</v>
      </c>
      <c r="AP77" s="6">
        <v>0</v>
      </c>
      <c r="AQ77" s="6">
        <v>0</v>
      </c>
      <c r="AR77" s="6">
        <v>47594551.164844446</v>
      </c>
      <c r="AS77" s="6">
        <v>89374937.655819297</v>
      </c>
      <c r="AT77" s="3">
        <f t="shared" si="9"/>
        <v>100</v>
      </c>
      <c r="AU77" s="2">
        <f t="shared" si="10"/>
        <v>2.0537015070096878</v>
      </c>
      <c r="AV77" s="3">
        <f t="shared" si="11"/>
        <v>23175.009124936056</v>
      </c>
      <c r="AW77" s="3">
        <f t="shared" si="12"/>
        <v>43518.952170393328</v>
      </c>
      <c r="AX77" s="3">
        <f t="shared" si="13"/>
        <v>472.45390753158841</v>
      </c>
      <c r="AY77" s="3">
        <f t="shared" si="14"/>
        <v>887.1927037327265</v>
      </c>
    </row>
    <row r="78" spans="1:51" x14ac:dyDescent="0.25">
      <c r="A78" s="6">
        <v>30</v>
      </c>
      <c r="B78" s="6">
        <v>8000</v>
      </c>
      <c r="C78" s="6">
        <v>7000</v>
      </c>
      <c r="D78" s="6">
        <v>3.5000000000000003E-2</v>
      </c>
      <c r="E78" s="6">
        <v>15</v>
      </c>
      <c r="F78" s="6">
        <v>15</v>
      </c>
      <c r="G78" s="6">
        <v>7</v>
      </c>
      <c r="H78" s="6">
        <v>1E-13</v>
      </c>
      <c r="I78" s="6">
        <v>-1</v>
      </c>
      <c r="J78" s="6" t="s">
        <v>42</v>
      </c>
      <c r="K78" s="6" t="s">
        <v>53</v>
      </c>
      <c r="L78" s="6" t="s">
        <v>23</v>
      </c>
      <c r="M78" s="6" t="s">
        <v>41</v>
      </c>
      <c r="N78" s="6" t="s">
        <v>54</v>
      </c>
      <c r="O78" s="6" t="s">
        <v>13</v>
      </c>
      <c r="P78" s="6">
        <v>104.79080050000022</v>
      </c>
      <c r="Q78" s="6">
        <v>5.2405467316482559</v>
      </c>
      <c r="R78" s="6">
        <v>2.3358474939573584</v>
      </c>
      <c r="S78" s="6">
        <v>1</v>
      </c>
      <c r="T78" s="6">
        <v>22364.734430016259</v>
      </c>
      <c r="U78" s="6">
        <v>41943.801781713519</v>
      </c>
      <c r="V78" s="6">
        <v>455.93536189801119</v>
      </c>
      <c r="W78" s="6">
        <v>855.08113251090799</v>
      </c>
      <c r="X78" s="6">
        <v>87.846050758152089</v>
      </c>
      <c r="Y78" s="6">
        <v>14.255117405688715</v>
      </c>
      <c r="Z78" s="6">
        <v>36.280479900000003</v>
      </c>
      <c r="AA78" s="6">
        <v>1577873.6533017864</v>
      </c>
      <c r="AB78" s="6">
        <v>0</v>
      </c>
      <c r="AC78" s="6">
        <v>1000462.4515987373</v>
      </c>
      <c r="AD78" s="6">
        <v>0</v>
      </c>
      <c r="AE78" s="6">
        <v>0</v>
      </c>
      <c r="AF78" s="6">
        <v>0</v>
      </c>
      <c r="AG78" s="6">
        <v>0</v>
      </c>
      <c r="AH78" s="6">
        <v>1005551.0809112038</v>
      </c>
      <c r="AI78" s="6">
        <v>2616237.6456425618</v>
      </c>
      <c r="AJ78" s="6">
        <v>1785635.951458835</v>
      </c>
      <c r="AK78" s="6">
        <v>7985760.7829131242</v>
      </c>
      <c r="AL78" s="6">
        <v>0</v>
      </c>
      <c r="AM78" s="6">
        <v>44254848.088462204</v>
      </c>
      <c r="AN78" s="6">
        <v>44254848.088462204</v>
      </c>
      <c r="AO78" s="6">
        <v>1478867.3190221859</v>
      </c>
      <c r="AP78" s="6">
        <v>0</v>
      </c>
      <c r="AQ78" s="6">
        <v>0</v>
      </c>
      <c r="AR78" s="6">
        <v>52240608.87137533</v>
      </c>
      <c r="AS78" s="6">
        <v>97974324.278859705</v>
      </c>
      <c r="AT78" s="3">
        <f t="shared" si="9"/>
        <v>100</v>
      </c>
      <c r="AU78" s="2">
        <f t="shared" si="10"/>
        <v>2.3358474939573584</v>
      </c>
      <c r="AV78" s="3">
        <f t="shared" si="11"/>
        <v>22364.734430016259</v>
      </c>
      <c r="AW78" s="3">
        <f t="shared" si="12"/>
        <v>41943.801781713519</v>
      </c>
      <c r="AX78" s="3">
        <f t="shared" si="13"/>
        <v>455.93536189801119</v>
      </c>
      <c r="AY78" s="3">
        <f t="shared" si="14"/>
        <v>855.08113251090799</v>
      </c>
    </row>
    <row r="79" spans="1:51" x14ac:dyDescent="0.25">
      <c r="A79" s="6">
        <v>30</v>
      </c>
      <c r="B79" s="6">
        <v>8000</v>
      </c>
      <c r="C79" s="6">
        <v>8000</v>
      </c>
      <c r="D79" s="6">
        <v>3.5000000000000003E-2</v>
      </c>
      <c r="E79" s="6">
        <v>15</v>
      </c>
      <c r="F79" s="6">
        <v>15</v>
      </c>
      <c r="G79" s="6">
        <v>7</v>
      </c>
      <c r="H79" s="6">
        <v>1E-13</v>
      </c>
      <c r="I79" s="6">
        <v>-1</v>
      </c>
      <c r="J79" s="6" t="s">
        <v>42</v>
      </c>
      <c r="K79" s="6" t="s">
        <v>53</v>
      </c>
      <c r="L79" s="6" t="s">
        <v>23</v>
      </c>
      <c r="M79" s="6" t="s">
        <v>41</v>
      </c>
      <c r="N79" s="6" t="s">
        <v>54</v>
      </c>
      <c r="O79" s="6" t="s">
        <v>13</v>
      </c>
      <c r="P79" s="6">
        <v>113.38758050000024</v>
      </c>
      <c r="Q79" s="6">
        <v>5.5925545955429303</v>
      </c>
      <c r="R79" s="6">
        <v>2.6174218491118162</v>
      </c>
      <c r="S79" s="6">
        <v>1</v>
      </c>
      <c r="T79" s="6">
        <v>21725.00445813662</v>
      </c>
      <c r="U79" s="6">
        <v>40708.205175611518</v>
      </c>
      <c r="V79" s="6">
        <v>442.89360112241769</v>
      </c>
      <c r="W79" s="6">
        <v>829.89182442741981</v>
      </c>
      <c r="X79" s="6">
        <v>89.846485052828314</v>
      </c>
      <c r="Y79" s="6">
        <v>14.58499605010077</v>
      </c>
      <c r="Z79" s="6">
        <v>40.279861400000001</v>
      </c>
      <c r="AA79" s="6">
        <v>1708873.4375976862</v>
      </c>
      <c r="AB79" s="6">
        <v>0</v>
      </c>
      <c r="AC79" s="6">
        <v>1085642.4314957215</v>
      </c>
      <c r="AD79" s="6">
        <v>0</v>
      </c>
      <c r="AE79" s="6">
        <v>0</v>
      </c>
      <c r="AF79" s="6">
        <v>0</v>
      </c>
      <c r="AG79" s="6">
        <v>0</v>
      </c>
      <c r="AH79" s="6">
        <v>1089861.1889464287</v>
      </c>
      <c r="AI79" s="6">
        <v>2835595.2523690816</v>
      </c>
      <c r="AJ79" s="6">
        <v>1935352.0253977682</v>
      </c>
      <c r="AK79" s="6">
        <v>8655324.3358066864</v>
      </c>
      <c r="AL79" s="6">
        <v>0</v>
      </c>
      <c r="AM79" s="6">
        <v>48208177.004971728</v>
      </c>
      <c r="AN79" s="6">
        <v>48208177.004971728</v>
      </c>
      <c r="AO79" s="6">
        <v>1478867.3190221859</v>
      </c>
      <c r="AP79" s="6">
        <v>0</v>
      </c>
      <c r="AQ79" s="6">
        <v>0</v>
      </c>
      <c r="AR79" s="6">
        <v>56863501.34077841</v>
      </c>
      <c r="AS79" s="6">
        <v>106550545.66477232</v>
      </c>
      <c r="AT79" s="3">
        <f t="shared" si="9"/>
        <v>100</v>
      </c>
      <c r="AU79" s="2">
        <f t="shared" si="10"/>
        <v>2.6174218491118162</v>
      </c>
      <c r="AV79" s="3">
        <f t="shared" si="11"/>
        <v>21725.00445813662</v>
      </c>
      <c r="AW79" s="3">
        <f t="shared" si="12"/>
        <v>40708.205175611518</v>
      </c>
      <c r="AX79" s="3">
        <f t="shared" si="13"/>
        <v>442.89360112241769</v>
      </c>
      <c r="AY79" s="3">
        <f t="shared" si="14"/>
        <v>829.89182442741981</v>
      </c>
    </row>
    <row r="80" spans="1:51" x14ac:dyDescent="0.25">
      <c r="A80" s="6">
        <v>30</v>
      </c>
      <c r="B80" s="6">
        <v>8000</v>
      </c>
      <c r="C80" s="6">
        <v>9000</v>
      </c>
      <c r="D80" s="6">
        <v>3.5000000000000003E-2</v>
      </c>
      <c r="E80" s="6">
        <v>15</v>
      </c>
      <c r="F80" s="6">
        <v>15</v>
      </c>
      <c r="G80" s="6">
        <v>7</v>
      </c>
      <c r="H80" s="6">
        <v>1E-13</v>
      </c>
      <c r="I80" s="6">
        <v>-1</v>
      </c>
      <c r="J80" s="6" t="s">
        <v>42</v>
      </c>
      <c r="K80" s="6" t="s">
        <v>53</v>
      </c>
      <c r="L80" s="6" t="s">
        <v>23</v>
      </c>
      <c r="M80" s="6" t="s">
        <v>41</v>
      </c>
      <c r="N80" s="6" t="s">
        <v>54</v>
      </c>
      <c r="O80" s="6" t="s">
        <v>13</v>
      </c>
      <c r="P80" s="6">
        <v>121.74600000000018</v>
      </c>
      <c r="Q80" s="6">
        <v>5.9439609996479659</v>
      </c>
      <c r="R80" s="6">
        <v>2.8982813360858239</v>
      </c>
      <c r="S80" s="6">
        <v>1</v>
      </c>
      <c r="T80" s="6">
        <v>21207.63413586139</v>
      </c>
      <c r="U80" s="6">
        <v>39715.282987144266</v>
      </c>
      <c r="V80" s="6">
        <v>432.34630730768527</v>
      </c>
      <c r="W80" s="6">
        <v>809.64976258885883</v>
      </c>
      <c r="X80" s="6">
        <v>91.666442409454689</v>
      </c>
      <c r="Y80" s="6">
        <v>14.875820514419901</v>
      </c>
      <c r="Z80" s="6">
        <v>41.868244699999998</v>
      </c>
      <c r="AA80" s="6">
        <v>1835539.8309263941</v>
      </c>
      <c r="AB80" s="6">
        <v>0</v>
      </c>
      <c r="AC80" s="6">
        <v>1168471.295906249</v>
      </c>
      <c r="AD80" s="6">
        <v>0</v>
      </c>
      <c r="AE80" s="6">
        <v>0</v>
      </c>
      <c r="AF80" s="6">
        <v>0</v>
      </c>
      <c r="AG80" s="6">
        <v>0</v>
      </c>
      <c r="AH80" s="6">
        <v>1171564.3394647306</v>
      </c>
      <c r="AI80" s="6">
        <v>3048170.0903970837</v>
      </c>
      <c r="AJ80" s="6">
        <v>2080438.7203280032</v>
      </c>
      <c r="AK80" s="6">
        <v>9304184.2770224605</v>
      </c>
      <c r="AL80" s="6">
        <v>0</v>
      </c>
      <c r="AM80" s="6">
        <v>52161505.921481222</v>
      </c>
      <c r="AN80" s="6">
        <v>52161505.921481222</v>
      </c>
      <c r="AO80" s="6">
        <v>1478867.3190221859</v>
      </c>
      <c r="AP80" s="6">
        <v>0</v>
      </c>
      <c r="AQ80" s="6">
        <v>0</v>
      </c>
      <c r="AR80" s="6">
        <v>61465690.198503681</v>
      </c>
      <c r="AS80" s="6">
        <v>115106063.43900707</v>
      </c>
      <c r="AT80" s="3">
        <f t="shared" si="9"/>
        <v>100</v>
      </c>
      <c r="AU80" s="2">
        <f t="shared" si="10"/>
        <v>2.8982813360858239</v>
      </c>
      <c r="AV80" s="3">
        <f t="shared" si="11"/>
        <v>21207.63413586139</v>
      </c>
      <c r="AW80" s="3">
        <f t="shared" si="12"/>
        <v>39715.282987144266</v>
      </c>
      <c r="AX80" s="3">
        <f t="shared" si="13"/>
        <v>432.34630730768527</v>
      </c>
      <c r="AY80" s="3">
        <f t="shared" si="14"/>
        <v>809.64976258885883</v>
      </c>
    </row>
    <row r="81" spans="1:51" x14ac:dyDescent="0.25">
      <c r="A81" s="6">
        <v>30</v>
      </c>
      <c r="B81" s="6">
        <v>8000</v>
      </c>
      <c r="C81" s="6">
        <v>10000</v>
      </c>
      <c r="D81" s="6">
        <v>3.5000000000000003E-2</v>
      </c>
      <c r="E81" s="6">
        <v>15</v>
      </c>
      <c r="F81" s="6">
        <v>15</v>
      </c>
      <c r="G81" s="6">
        <v>7</v>
      </c>
      <c r="H81" s="6">
        <v>1E-13</v>
      </c>
      <c r="I81" s="6">
        <v>-1</v>
      </c>
      <c r="J81" s="6" t="s">
        <v>42</v>
      </c>
      <c r="K81" s="6" t="s">
        <v>53</v>
      </c>
      <c r="L81" s="6" t="s">
        <v>23</v>
      </c>
      <c r="M81" s="6" t="s">
        <v>41</v>
      </c>
      <c r="N81" s="6" t="s">
        <v>54</v>
      </c>
      <c r="O81" s="6" t="s">
        <v>13</v>
      </c>
      <c r="P81" s="6">
        <v>129.87973000000014</v>
      </c>
      <c r="Q81" s="6">
        <v>6.2943225993603518</v>
      </c>
      <c r="R81" s="6">
        <v>3.1783182768245748</v>
      </c>
      <c r="S81" s="6">
        <v>1</v>
      </c>
      <c r="T81" s="6">
        <v>20781.223583647308</v>
      </c>
      <c r="U81" s="6">
        <v>38902.033754538752</v>
      </c>
      <c r="V81" s="6">
        <v>423.6533514378437</v>
      </c>
      <c r="W81" s="6">
        <v>793.07057698119866</v>
      </c>
      <c r="X81" s="6">
        <v>93.342531734245512</v>
      </c>
      <c r="Y81" s="6">
        <v>15.135719761058352</v>
      </c>
      <c r="Z81" s="6">
        <v>44.316901100000003</v>
      </c>
      <c r="AA81" s="6">
        <v>1958349.4519211843</v>
      </c>
      <c r="AB81" s="6">
        <v>0</v>
      </c>
      <c r="AC81" s="6">
        <v>1249172.1706845288</v>
      </c>
      <c r="AD81" s="6">
        <v>0</v>
      </c>
      <c r="AE81" s="6">
        <v>0</v>
      </c>
      <c r="AF81" s="6">
        <v>0</v>
      </c>
      <c r="AG81" s="6">
        <v>0</v>
      </c>
      <c r="AH81" s="6">
        <v>1250933.4328162279</v>
      </c>
      <c r="AI81" s="6">
        <v>3254672.1904580174</v>
      </c>
      <c r="AJ81" s="6">
        <v>2221380.646813429</v>
      </c>
      <c r="AK81" s="6">
        <v>9934507.8926933873</v>
      </c>
      <c r="AL81" s="6">
        <v>0</v>
      </c>
      <c r="AM81" s="6">
        <v>56114834.837990746</v>
      </c>
      <c r="AN81" s="6">
        <v>56114834.837990746</v>
      </c>
      <c r="AO81" s="6">
        <v>1478867.3190221859</v>
      </c>
      <c r="AP81" s="6">
        <v>0</v>
      </c>
      <c r="AQ81" s="6">
        <v>0</v>
      </c>
      <c r="AR81" s="6">
        <v>66049342.730684131</v>
      </c>
      <c r="AS81" s="6">
        <v>123643044.88769706</v>
      </c>
      <c r="AT81" s="3">
        <f t="shared" si="9"/>
        <v>100</v>
      </c>
      <c r="AU81" s="2">
        <f t="shared" si="10"/>
        <v>3.1783182768245748</v>
      </c>
      <c r="AV81" s="3">
        <f t="shared" si="11"/>
        <v>20781.223583647308</v>
      </c>
      <c r="AW81" s="3">
        <f t="shared" si="12"/>
        <v>38902.033754538752</v>
      </c>
      <c r="AX81" s="3">
        <f t="shared" si="13"/>
        <v>423.6533514378437</v>
      </c>
      <c r="AY81" s="3">
        <f t="shared" si="14"/>
        <v>793.07057698119866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opLeftCell="D1" zoomScaleNormal="100" workbookViewId="0">
      <pane ySplit="1" topLeftCell="A2" activePane="bottomLeft" state="frozenSplit"/>
      <selection pane="bottomLeft" activeCell="Z16" sqref="Z16"/>
    </sheetView>
  </sheetViews>
  <sheetFormatPr defaultRowHeight="15" x14ac:dyDescent="0.25"/>
  <cols>
    <col min="1" max="9" width="9.140625" style="6"/>
    <col min="10" max="10" width="6.7109375" style="6" customWidth="1"/>
    <col min="11" max="11" width="12.85546875" style="6" customWidth="1"/>
    <col min="12" max="13" width="9.140625" style="6"/>
    <col min="14" max="14" width="8" style="6" bestFit="1" customWidth="1"/>
    <col min="15" max="19" width="9.140625" style="6"/>
    <col min="20" max="20" width="13.28515625" style="6" customWidth="1"/>
    <col min="21" max="21" width="13.140625" style="6" customWidth="1"/>
    <col min="22" max="22" width="12.5703125" style="6" customWidth="1"/>
    <col min="23" max="23" width="12" style="6" customWidth="1"/>
    <col min="24" max="24" width="11.7109375" style="6" customWidth="1"/>
    <col min="25" max="25" width="9.140625" style="6"/>
    <col min="26" max="27" width="11.7109375" style="6" customWidth="1"/>
    <col min="28" max="28" width="14.28515625" style="6" customWidth="1"/>
    <col min="29" max="29" width="18.42578125" style="6" customWidth="1"/>
    <col min="30" max="30" width="18.7109375" style="6" customWidth="1"/>
    <col min="31" max="31" width="15.85546875" style="6" customWidth="1"/>
    <col min="32" max="32" width="16.28515625" style="6" customWidth="1"/>
    <col min="33" max="33" width="13.85546875" style="6" customWidth="1"/>
    <col min="34" max="34" width="15.28515625" style="6" customWidth="1"/>
    <col min="35" max="36" width="15" style="6" customWidth="1"/>
    <col min="37" max="37" width="17.140625" style="6" customWidth="1"/>
    <col min="38" max="38" width="21.140625" style="6" customWidth="1"/>
    <col min="39" max="40" width="10.28515625" style="6" customWidth="1"/>
    <col min="41" max="41" width="15" style="6" customWidth="1"/>
    <col min="42" max="42" width="15.85546875" style="6" customWidth="1"/>
    <col min="43" max="43" width="16" style="6" customWidth="1"/>
    <col min="44" max="45" width="14" style="6" customWidth="1"/>
    <col min="46" max="47" width="8.85546875" style="6" bestFit="1" customWidth="1"/>
    <col min="48" max="50" width="12" style="6" customWidth="1"/>
    <col min="51" max="51" width="13.5703125" style="6" customWidth="1"/>
    <col min="52" max="52" width="6.5703125" style="6" customWidth="1"/>
    <col min="53" max="53" width="3.85546875" style="6" customWidth="1"/>
    <col min="54" max="54" width="9.85546875" style="6" bestFit="1" customWidth="1"/>
    <col min="55" max="57" width="7.85546875" style="6" customWidth="1"/>
    <col min="58" max="58" width="9.85546875" style="6" bestFit="1" customWidth="1"/>
    <col min="59" max="59" width="6.5703125" style="6" customWidth="1"/>
    <col min="60" max="60" width="3.85546875" style="6" customWidth="1"/>
    <col min="61" max="61" width="9.85546875" style="6" bestFit="1" customWidth="1"/>
    <col min="62" max="62" width="8.85546875" style="6" bestFit="1" customWidth="1"/>
    <col min="63" max="63" width="6.85546875" style="6" customWidth="1"/>
    <col min="64" max="64" width="7.85546875" style="6" customWidth="1"/>
    <col min="65" max="65" width="9.85546875" style="6" bestFit="1" customWidth="1"/>
    <col min="66" max="66" width="6.5703125" style="6" customWidth="1"/>
    <col min="67" max="67" width="3.85546875" style="6" customWidth="1"/>
    <col min="68" max="69" width="8.85546875" style="6" bestFit="1" customWidth="1"/>
    <col min="70" max="70" width="6.85546875" style="6" customWidth="1"/>
    <col min="71" max="71" width="7.85546875" style="6" customWidth="1"/>
    <col min="72" max="72" width="9.5703125" style="6" bestFit="1" customWidth="1"/>
    <col min="73" max="73" width="6.5703125" style="6" customWidth="1"/>
    <col min="74" max="74" width="3.85546875" style="6" customWidth="1"/>
    <col min="75" max="75" width="7.85546875" style="6" customWidth="1"/>
    <col min="76" max="76" width="8.85546875" style="6" bestFit="1" customWidth="1"/>
    <col min="77" max="78" width="7.85546875" style="6" customWidth="1"/>
    <col min="79" max="79" width="9.5703125" style="6" bestFit="1" customWidth="1"/>
    <col min="80" max="80" width="6.5703125" style="6" customWidth="1"/>
    <col min="81" max="81" width="3.85546875" style="6" customWidth="1"/>
    <col min="82" max="83" width="8.85546875" style="6" bestFit="1" customWidth="1"/>
    <col min="84" max="85" width="7.85546875" style="6" customWidth="1"/>
    <col min="86" max="86" width="9.5703125" style="6" bestFit="1" customWidth="1"/>
    <col min="87" max="87" width="6.5703125" style="6" customWidth="1"/>
    <col min="88" max="88" width="3.85546875" style="6" customWidth="1"/>
    <col min="89" max="90" width="8.85546875" style="6" bestFit="1" customWidth="1"/>
    <col min="91" max="91" width="6.85546875" style="6" customWidth="1"/>
    <col min="92" max="92" width="7.85546875" style="6" customWidth="1"/>
    <col min="93" max="93" width="9.5703125" style="6" bestFit="1" customWidth="1"/>
    <col min="94" max="94" width="6.5703125" style="6" customWidth="1"/>
    <col min="95" max="95" width="3.85546875" style="6" customWidth="1"/>
    <col min="96" max="96" width="7.85546875" style="6" customWidth="1"/>
    <col min="97" max="97" width="8.85546875" style="6" bestFit="1" customWidth="1"/>
    <col min="98" max="99" width="7.85546875" style="6" customWidth="1"/>
    <col min="100" max="100" width="9.5703125" style="6" bestFit="1" customWidth="1"/>
    <col min="101" max="101" width="6.5703125" style="6" customWidth="1"/>
    <col min="102" max="102" width="3.85546875" style="6" customWidth="1"/>
    <col min="103" max="104" width="8.85546875" style="6" bestFit="1" customWidth="1"/>
    <col min="105" max="106" width="7.85546875" style="6" customWidth="1"/>
    <col min="107" max="107" width="9.5703125" style="6" bestFit="1" customWidth="1"/>
    <col min="108" max="108" width="6.5703125" style="6" customWidth="1"/>
    <col min="109" max="109" width="3.85546875" style="6" customWidth="1"/>
    <col min="110" max="111" width="8.85546875" style="6" bestFit="1" customWidth="1"/>
    <col min="112" max="113" width="7.85546875" style="6" customWidth="1"/>
    <col min="114" max="114" width="9.5703125" style="6" bestFit="1" customWidth="1"/>
    <col min="115" max="115" width="6.5703125" style="6" customWidth="1"/>
    <col min="116" max="116" width="3.85546875" style="6" customWidth="1"/>
    <col min="117" max="119" width="7.85546875" style="6" customWidth="1"/>
    <col min="120" max="120" width="6.85546875" style="6" customWidth="1"/>
    <col min="121" max="121" width="9.5703125" style="6" bestFit="1" customWidth="1"/>
    <col min="122" max="122" width="6.5703125" style="6" customWidth="1"/>
    <col min="123" max="123" width="3.85546875" style="6" customWidth="1"/>
    <col min="124" max="124" width="8.85546875" style="6" bestFit="1" customWidth="1"/>
    <col min="125" max="127" width="7.85546875" style="6" customWidth="1"/>
    <col min="128" max="128" width="9.5703125" style="6" bestFit="1" customWidth="1"/>
    <col min="129" max="129" width="6.5703125" style="6" customWidth="1"/>
    <col min="130" max="130" width="3.85546875" style="6" customWidth="1"/>
    <col min="131" max="131" width="8.85546875" style="6" bestFit="1" customWidth="1"/>
    <col min="132" max="133" width="7.85546875" style="6" customWidth="1"/>
    <col min="134" max="134" width="6.85546875" style="6" customWidth="1"/>
    <col min="135" max="135" width="9.5703125" style="6" bestFit="1" customWidth="1"/>
    <col min="136" max="136" width="6.5703125" style="6" customWidth="1"/>
    <col min="137" max="137" width="3.85546875" style="6" customWidth="1"/>
    <col min="138" max="138" width="8.85546875" style="6" bestFit="1" customWidth="1"/>
    <col min="139" max="139" width="6.85546875" style="6" customWidth="1"/>
    <col min="140" max="140" width="7.85546875" style="6" customWidth="1"/>
    <col min="141" max="141" width="6.85546875" style="6" customWidth="1"/>
    <col min="142" max="142" width="9.5703125" style="6" bestFit="1" customWidth="1"/>
    <col min="143" max="143" width="6.5703125" style="6" customWidth="1"/>
    <col min="144" max="144" width="3.85546875" style="6" customWidth="1"/>
    <col min="145" max="146" width="7.85546875" style="6" customWidth="1"/>
    <col min="147" max="148" width="6.85546875" style="6" customWidth="1"/>
    <col min="149" max="149" width="9.5703125" style="6" bestFit="1" customWidth="1"/>
    <col min="150" max="150" width="6.5703125" style="6" customWidth="1"/>
    <col min="151" max="151" width="3.85546875" style="6" customWidth="1"/>
    <col min="152" max="152" width="8.85546875" style="6" bestFit="1" customWidth="1"/>
    <col min="153" max="155" width="6.85546875" style="6" customWidth="1"/>
    <col min="156" max="156" width="9.5703125" style="6" bestFit="1" customWidth="1"/>
    <col min="157" max="157" width="10.85546875" style="6" bestFit="1" customWidth="1"/>
    <col min="158" max="16384" width="9.140625" style="6"/>
  </cols>
  <sheetData>
    <row r="1" spans="1:51" ht="6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11</v>
      </c>
      <c r="J1" s="1" t="s">
        <v>14</v>
      </c>
      <c r="K1" s="1" t="s">
        <v>15</v>
      </c>
      <c r="L1" s="1" t="s">
        <v>20</v>
      </c>
      <c r="M1" s="1" t="s">
        <v>24</v>
      </c>
      <c r="N1" s="1" t="s">
        <v>16</v>
      </c>
      <c r="O1" s="1" t="s">
        <v>17</v>
      </c>
      <c r="P1" s="1" t="s">
        <v>6</v>
      </c>
      <c r="Q1" s="1" t="s">
        <v>21</v>
      </c>
      <c r="R1" s="1" t="s">
        <v>22</v>
      </c>
      <c r="S1" s="1" t="s">
        <v>25</v>
      </c>
      <c r="T1" s="1" t="s">
        <v>51</v>
      </c>
      <c r="U1" s="1" t="s">
        <v>52</v>
      </c>
      <c r="V1" s="1" t="s">
        <v>43</v>
      </c>
      <c r="W1" s="1" t="s">
        <v>44</v>
      </c>
      <c r="X1" s="1" t="s">
        <v>7</v>
      </c>
      <c r="Y1" s="1" t="s">
        <v>8</v>
      </c>
      <c r="Z1" s="1" t="s">
        <v>55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38</v>
      </c>
      <c r="AI1" s="1" t="s">
        <v>39</v>
      </c>
      <c r="AJ1" s="1" t="s">
        <v>40</v>
      </c>
      <c r="AK1" s="1" t="s">
        <v>33</v>
      </c>
      <c r="AL1" s="1" t="s">
        <v>34</v>
      </c>
      <c r="AM1" s="1" t="s">
        <v>45</v>
      </c>
      <c r="AN1" s="1" t="s">
        <v>46</v>
      </c>
      <c r="AO1" s="1" t="s">
        <v>35</v>
      </c>
      <c r="AP1" s="1" t="s">
        <v>36</v>
      </c>
      <c r="AQ1" s="1" t="s">
        <v>37</v>
      </c>
      <c r="AR1" s="1" t="s">
        <v>47</v>
      </c>
      <c r="AS1" s="1" t="s">
        <v>48</v>
      </c>
      <c r="AT1" s="1" t="s">
        <v>9</v>
      </c>
      <c r="AU1" s="4" t="s">
        <v>10</v>
      </c>
      <c r="AV1" s="4" t="s">
        <v>49</v>
      </c>
      <c r="AW1" s="4" t="s">
        <v>50</v>
      </c>
      <c r="AX1" s="1" t="s">
        <v>43</v>
      </c>
      <c r="AY1" s="1" t="s">
        <v>44</v>
      </c>
    </row>
    <row r="2" spans="1:51" x14ac:dyDescent="0.25">
      <c r="A2" s="6">
        <v>30</v>
      </c>
      <c r="B2" s="6">
        <v>1000</v>
      </c>
      <c r="C2" s="6">
        <v>1000</v>
      </c>
      <c r="D2" s="6">
        <v>3.5000000000000003E-2</v>
      </c>
      <c r="E2" s="6">
        <v>15</v>
      </c>
      <c r="F2" s="6">
        <v>15</v>
      </c>
      <c r="G2" s="6">
        <v>7</v>
      </c>
      <c r="H2" s="6">
        <v>1E-13</v>
      </c>
      <c r="I2" s="6">
        <v>-1</v>
      </c>
      <c r="J2" s="6" t="s">
        <v>12</v>
      </c>
      <c r="K2" s="6" t="s">
        <v>53</v>
      </c>
      <c r="L2" s="6" t="s">
        <v>23</v>
      </c>
      <c r="M2" s="6" t="s">
        <v>41</v>
      </c>
      <c r="N2" s="6" t="s">
        <v>54</v>
      </c>
      <c r="O2" s="6" t="s">
        <v>13</v>
      </c>
      <c r="P2" s="6">
        <v>7.0854767000000018</v>
      </c>
      <c r="Q2" s="6">
        <v>5.8284914812898984E-2</v>
      </c>
      <c r="R2" s="6">
        <v>2.5241329230241079E-4</v>
      </c>
      <c r="S2" s="6">
        <v>1</v>
      </c>
      <c r="T2" s="6">
        <v>35115384.281742528</v>
      </c>
      <c r="U2" s="6">
        <v>75132922.338521391</v>
      </c>
      <c r="V2" s="6">
        <v>715874.60565577436</v>
      </c>
      <c r="W2" s="6">
        <v>1531686.2466693737</v>
      </c>
      <c r="X2" s="6">
        <v>40.936551166335569</v>
      </c>
      <c r="Y2" s="6">
        <v>0</v>
      </c>
      <c r="Z2" s="6">
        <v>131.46369920000001</v>
      </c>
      <c r="AA2" s="6">
        <v>9047.0057028440715</v>
      </c>
      <c r="AB2" s="6">
        <v>203.39152313993736</v>
      </c>
      <c r="AC2" s="6">
        <v>12295.852288047954</v>
      </c>
      <c r="AD2" s="6">
        <v>32348.53868174128</v>
      </c>
      <c r="AE2" s="6">
        <v>24077.046365197482</v>
      </c>
      <c r="AF2" s="6">
        <v>0</v>
      </c>
      <c r="AG2" s="6">
        <v>0</v>
      </c>
      <c r="AH2" s="6">
        <v>30409.015478778572</v>
      </c>
      <c r="AI2" s="6">
        <v>79118.020529017012</v>
      </c>
      <c r="AJ2" s="6">
        <v>53999.674723804696</v>
      </c>
      <c r="AK2" s="6">
        <v>241498.54529257101</v>
      </c>
      <c r="AL2" s="6">
        <v>0</v>
      </c>
      <c r="AM2" s="6">
        <v>8622091.2117263861</v>
      </c>
      <c r="AN2" s="6">
        <v>8622091.2117263861</v>
      </c>
      <c r="AO2" s="6">
        <v>1478867.3190221859</v>
      </c>
      <c r="AP2" s="6">
        <v>0</v>
      </c>
      <c r="AQ2" s="6">
        <v>0</v>
      </c>
      <c r="AR2" s="6">
        <v>8863589.7570189573</v>
      </c>
      <c r="AS2" s="6">
        <v>18964548.287767529</v>
      </c>
      <c r="AT2" s="3">
        <f t="shared" ref="AT2:AT3" si="0">H2*1000000000000000</f>
        <v>100</v>
      </c>
      <c r="AU2" s="2">
        <f>S2*R2</f>
        <v>2.5241329230241079E-4</v>
      </c>
      <c r="AV2" s="3">
        <f>IF(ISNUMBER(T2)=TRUE,T2,"")</f>
        <v>35115384.281742528</v>
      </c>
      <c r="AW2" s="3">
        <f>IF(ISNUMBER(U2)=TRUE,U2,"")</f>
        <v>75132922.338521391</v>
      </c>
      <c r="AX2" s="3">
        <f>IF(ISNUMBER(V2)=TRUE,V2,"")</f>
        <v>715874.60565577436</v>
      </c>
      <c r="AY2" s="3">
        <f>IF(ISNUMBER(W2)=TRUE,W2,"")</f>
        <v>1531686.2466693737</v>
      </c>
    </row>
    <row r="3" spans="1:51" x14ac:dyDescent="0.25">
      <c r="A3" s="6">
        <v>30</v>
      </c>
      <c r="B3" s="6">
        <v>1000</v>
      </c>
      <c r="C3" s="6">
        <v>2000</v>
      </c>
      <c r="D3" s="6">
        <v>3.5000000000000003E-2</v>
      </c>
      <c r="E3" s="6">
        <v>15</v>
      </c>
      <c r="F3" s="6">
        <v>15</v>
      </c>
      <c r="G3" s="6">
        <v>7</v>
      </c>
      <c r="H3" s="6">
        <v>1E-13</v>
      </c>
      <c r="I3" s="6">
        <v>-1</v>
      </c>
      <c r="J3" s="6" t="s">
        <v>12</v>
      </c>
      <c r="K3" s="6" t="s">
        <v>53</v>
      </c>
      <c r="L3" s="6" t="s">
        <v>23</v>
      </c>
      <c r="M3" s="6" t="s">
        <v>41</v>
      </c>
      <c r="N3" s="6" t="s">
        <v>54</v>
      </c>
      <c r="O3" s="6" t="s">
        <v>13</v>
      </c>
      <c r="P3" s="6">
        <v>10.5109043</v>
      </c>
      <c r="Q3" s="6">
        <v>0.12425820302688995</v>
      </c>
      <c r="R3" s="6">
        <v>7.661862356528736E-4</v>
      </c>
      <c r="S3" s="6">
        <v>1</v>
      </c>
      <c r="T3" s="6">
        <v>19652075.854233038</v>
      </c>
      <c r="U3" s="6">
        <v>40816485.857231461</v>
      </c>
      <c r="V3" s="6">
        <v>400634.1476883968</v>
      </c>
      <c r="W3" s="6">
        <v>832099.27258270385</v>
      </c>
      <c r="X3" s="6">
        <v>42.492721372460842</v>
      </c>
      <c r="Y3" s="6">
        <v>0</v>
      </c>
      <c r="Z3" s="6">
        <v>59.7616151</v>
      </c>
      <c r="AA3" s="6">
        <v>15696.020091527247</v>
      </c>
      <c r="AB3" s="6">
        <v>363.05375120991044</v>
      </c>
      <c r="AC3" s="6">
        <v>22501.921165014228</v>
      </c>
      <c r="AD3" s="6">
        <v>40723.759717648965</v>
      </c>
      <c r="AE3" s="6">
        <v>24077.046365197482</v>
      </c>
      <c r="AF3" s="6">
        <v>0</v>
      </c>
      <c r="AG3" s="6">
        <v>0</v>
      </c>
      <c r="AH3" s="6">
        <v>40311.102425333142</v>
      </c>
      <c r="AI3" s="6">
        <v>104881.21956662965</v>
      </c>
      <c r="AJ3" s="6">
        <v>71583.587447777478</v>
      </c>
      <c r="AK3" s="6">
        <v>320137.71053033811</v>
      </c>
      <c r="AL3" s="6">
        <v>0</v>
      </c>
      <c r="AM3" s="6">
        <v>14737012.310989201</v>
      </c>
      <c r="AN3" s="6">
        <v>14737012.310989201</v>
      </c>
      <c r="AO3" s="6">
        <v>1478867.3190221859</v>
      </c>
      <c r="AP3" s="6">
        <v>0</v>
      </c>
      <c r="AQ3" s="6">
        <v>0</v>
      </c>
      <c r="AR3" s="6">
        <v>15057150.02151954</v>
      </c>
      <c r="AS3" s="6">
        <v>31273029.651530929</v>
      </c>
      <c r="AT3" s="3">
        <f t="shared" si="0"/>
        <v>100</v>
      </c>
      <c r="AU3" s="2">
        <f t="shared" ref="AU3" si="1">S3*R3</f>
        <v>7.661862356528736E-4</v>
      </c>
      <c r="AV3" s="3">
        <f>IF(ISNUMBER(T3)=TRUE,T3,"")</f>
        <v>19652075.854233038</v>
      </c>
      <c r="AW3" s="3">
        <f t="shared" ref="AW3:AY3" si="2">IF(ISNUMBER(U3)=TRUE,U3,"")</f>
        <v>40816485.857231461</v>
      </c>
      <c r="AX3" s="3">
        <f t="shared" si="2"/>
        <v>400634.1476883968</v>
      </c>
      <c r="AY3" s="3">
        <f t="shared" si="2"/>
        <v>832099.27258270385</v>
      </c>
    </row>
    <row r="4" spans="1:51" x14ac:dyDescent="0.25">
      <c r="A4" s="6">
        <v>30</v>
      </c>
      <c r="B4" s="6">
        <v>1000</v>
      </c>
      <c r="C4" s="6">
        <v>3000</v>
      </c>
      <c r="D4" s="6">
        <v>3.5000000000000003E-2</v>
      </c>
      <c r="E4" s="6">
        <v>15</v>
      </c>
      <c r="F4" s="6">
        <v>15</v>
      </c>
      <c r="G4" s="6">
        <v>7</v>
      </c>
      <c r="H4" s="6">
        <v>1E-13</v>
      </c>
      <c r="I4" s="6">
        <v>-1</v>
      </c>
      <c r="J4" s="6" t="s">
        <v>12</v>
      </c>
      <c r="K4" s="6" t="s">
        <v>53</v>
      </c>
      <c r="L4" s="6" t="s">
        <v>23</v>
      </c>
      <c r="M4" s="6" t="s">
        <v>41</v>
      </c>
      <c r="N4" s="6" t="s">
        <v>54</v>
      </c>
      <c r="O4" s="6" t="s">
        <v>13</v>
      </c>
      <c r="P4" s="6">
        <v>14.169580499999995</v>
      </c>
      <c r="Q4" s="6">
        <v>0.19017113474340769</v>
      </c>
      <c r="R4" s="6">
        <v>1.3266460712093914E-3</v>
      </c>
      <c r="S4" s="6">
        <v>1</v>
      </c>
      <c r="T4" s="6">
        <v>16454710.007148914</v>
      </c>
      <c r="U4" s="6">
        <v>33728955.424102038</v>
      </c>
      <c r="V4" s="6">
        <v>335451.52013820765</v>
      </c>
      <c r="W4" s="6">
        <v>687610.37810895522</v>
      </c>
      <c r="X4" s="6">
        <v>43.181970141190583</v>
      </c>
      <c r="Y4" s="6">
        <v>0</v>
      </c>
      <c r="Z4" s="6">
        <v>94.960176599999997</v>
      </c>
      <c r="AA4" s="6">
        <v>21304.971319181877</v>
      </c>
      <c r="AB4" s="6">
        <v>499.50404654898364</v>
      </c>
      <c r="AC4" s="6">
        <v>31610.371031653835</v>
      </c>
      <c r="AD4" s="6">
        <v>48953.641884127879</v>
      </c>
      <c r="AE4" s="6">
        <v>24077.046365197482</v>
      </c>
      <c r="AF4" s="6">
        <v>0</v>
      </c>
      <c r="AG4" s="6">
        <v>0</v>
      </c>
      <c r="AH4" s="6">
        <v>49313.758512216911</v>
      </c>
      <c r="AI4" s="6">
        <v>128304.28400601671</v>
      </c>
      <c r="AJ4" s="6">
        <v>87570.310223503795</v>
      </c>
      <c r="AK4" s="6">
        <v>391633.88738844747</v>
      </c>
      <c r="AL4" s="6">
        <v>0</v>
      </c>
      <c r="AM4" s="6">
        <v>21437942.496485513</v>
      </c>
      <c r="AN4" s="6">
        <v>21437942.496485513</v>
      </c>
      <c r="AO4" s="6">
        <v>1478867.3190221859</v>
      </c>
      <c r="AP4" s="6">
        <v>0</v>
      </c>
      <c r="AQ4" s="6">
        <v>0</v>
      </c>
      <c r="AR4" s="6">
        <v>21829576.383873962</v>
      </c>
      <c r="AS4" s="6">
        <v>44746386.199381657</v>
      </c>
      <c r="AT4" s="3">
        <f t="shared" ref="AT4:AT67" si="3">H4*1000000000000000</f>
        <v>100</v>
      </c>
      <c r="AU4" s="2">
        <f t="shared" ref="AU4:AU67" si="4">S4*R4</f>
        <v>1.3266460712093914E-3</v>
      </c>
      <c r="AV4" s="3">
        <f t="shared" ref="AV4:AV67" si="5">IF(ISNUMBER(T4)=TRUE,T4,"")</f>
        <v>16454710.007148914</v>
      </c>
      <c r="AW4" s="3">
        <f t="shared" ref="AW4:AW67" si="6">IF(ISNUMBER(U4)=TRUE,U4,"")</f>
        <v>33728955.424102038</v>
      </c>
      <c r="AX4" s="3">
        <f t="shared" ref="AX4:AX67" si="7">IF(ISNUMBER(V4)=TRUE,V4,"")</f>
        <v>335451.52013820765</v>
      </c>
      <c r="AY4" s="3">
        <f t="shared" ref="AY4:AY67" si="8">IF(ISNUMBER(W4)=TRUE,W4,"")</f>
        <v>687610.37810895522</v>
      </c>
    </row>
    <row r="5" spans="1:51" x14ac:dyDescent="0.25">
      <c r="A5" s="6">
        <v>30</v>
      </c>
      <c r="B5" s="6">
        <v>1000</v>
      </c>
      <c r="C5" s="6">
        <v>4000</v>
      </c>
      <c r="D5" s="6">
        <v>3.5000000000000003E-2</v>
      </c>
      <c r="E5" s="6">
        <v>15</v>
      </c>
      <c r="F5" s="6">
        <v>15</v>
      </c>
      <c r="G5" s="6">
        <v>7</v>
      </c>
      <c r="H5" s="6">
        <v>1E-13</v>
      </c>
      <c r="I5" s="6">
        <v>-1</v>
      </c>
      <c r="J5" s="6" t="s">
        <v>12</v>
      </c>
      <c r="K5" s="6" t="s">
        <v>53</v>
      </c>
      <c r="L5" s="6" t="s">
        <v>23</v>
      </c>
      <c r="M5" s="6" t="s">
        <v>41</v>
      </c>
      <c r="N5" s="6" t="s">
        <v>54</v>
      </c>
      <c r="O5" s="6" t="s">
        <v>13</v>
      </c>
      <c r="P5" s="6">
        <v>17.889684299999988</v>
      </c>
      <c r="Q5" s="6">
        <v>0.25622474960385055</v>
      </c>
      <c r="R5" s="6">
        <v>1.9028424490426642E-3</v>
      </c>
      <c r="S5" s="6">
        <v>1</v>
      </c>
      <c r="T5" s="6">
        <v>15337176.32220123</v>
      </c>
      <c r="U5" s="6">
        <v>31210140.00473484</v>
      </c>
      <c r="V5" s="6">
        <v>312669.08439436997</v>
      </c>
      <c r="W5" s="6">
        <v>636260.91883515508</v>
      </c>
      <c r="X5" s="6">
        <v>43.567820169420564</v>
      </c>
      <c r="Y5" s="6">
        <v>0</v>
      </c>
      <c r="Z5" s="6">
        <v>79.954590100000004</v>
      </c>
      <c r="AA5" s="6">
        <v>26335.488212712593</v>
      </c>
      <c r="AB5" s="6">
        <v>622.60453109863681</v>
      </c>
      <c r="AC5" s="6">
        <v>40111.962781048605</v>
      </c>
      <c r="AD5" s="6">
        <v>57161.188435674208</v>
      </c>
      <c r="AE5" s="6">
        <v>24077.046365197482</v>
      </c>
      <c r="AF5" s="6">
        <v>0</v>
      </c>
      <c r="AG5" s="6">
        <v>0</v>
      </c>
      <c r="AH5" s="6">
        <v>57840.233227035293</v>
      </c>
      <c r="AI5" s="6">
        <v>150488.42219351983</v>
      </c>
      <c r="AJ5" s="6">
        <v>102711.44037493056</v>
      </c>
      <c r="AK5" s="6">
        <v>459348.38612121722</v>
      </c>
      <c r="AL5" s="6">
        <v>0</v>
      </c>
      <c r="AM5" s="6">
        <v>28724881.768215332</v>
      </c>
      <c r="AN5" s="6">
        <v>28724881.768215332</v>
      </c>
      <c r="AO5" s="6">
        <v>1478867.3190221859</v>
      </c>
      <c r="AP5" s="6">
        <v>0</v>
      </c>
      <c r="AQ5" s="6">
        <v>0</v>
      </c>
      <c r="AR5" s="6">
        <v>29184230.154336549</v>
      </c>
      <c r="AS5" s="6">
        <v>59387979.241574071</v>
      </c>
      <c r="AT5" s="3">
        <f t="shared" si="3"/>
        <v>100</v>
      </c>
      <c r="AU5" s="2">
        <f t="shared" si="4"/>
        <v>1.9028424490426642E-3</v>
      </c>
      <c r="AV5" s="3">
        <f t="shared" si="5"/>
        <v>15337176.32220123</v>
      </c>
      <c r="AW5" s="3">
        <f t="shared" si="6"/>
        <v>31210140.00473484</v>
      </c>
      <c r="AX5" s="3">
        <f t="shared" si="7"/>
        <v>312669.08439436997</v>
      </c>
      <c r="AY5" s="3">
        <f t="shared" si="8"/>
        <v>636260.91883515508</v>
      </c>
    </row>
    <row r="6" spans="1:51" x14ac:dyDescent="0.25">
      <c r="A6" s="6">
        <v>30</v>
      </c>
      <c r="B6" s="6">
        <v>1000</v>
      </c>
      <c r="C6" s="6">
        <v>5000</v>
      </c>
      <c r="D6" s="6">
        <v>3.5000000000000003E-2</v>
      </c>
      <c r="E6" s="6">
        <v>15</v>
      </c>
      <c r="F6" s="6">
        <v>15</v>
      </c>
      <c r="G6" s="6">
        <v>7</v>
      </c>
      <c r="H6" s="6">
        <v>1E-13</v>
      </c>
      <c r="I6" s="6">
        <v>-1</v>
      </c>
      <c r="J6" s="6" t="s">
        <v>12</v>
      </c>
      <c r="K6" s="6" t="s">
        <v>53</v>
      </c>
      <c r="L6" s="6" t="s">
        <v>23</v>
      </c>
      <c r="M6" s="6" t="s">
        <v>41</v>
      </c>
      <c r="N6" s="6" t="s">
        <v>54</v>
      </c>
      <c r="O6" s="6" t="s">
        <v>13</v>
      </c>
      <c r="P6" s="6">
        <v>21.645999999999979</v>
      </c>
      <c r="Q6" s="6">
        <v>0.32243065866981113</v>
      </c>
      <c r="R6" s="6">
        <v>2.4864610952609056E-3</v>
      </c>
      <c r="S6" s="6">
        <v>1</v>
      </c>
      <c r="T6" s="6">
        <v>14929811.697130982</v>
      </c>
      <c r="U6" s="6">
        <v>30243422.4822639</v>
      </c>
      <c r="V6" s="6">
        <v>304364.40551087848</v>
      </c>
      <c r="W6" s="6">
        <v>616553.07455736294</v>
      </c>
      <c r="X6" s="6">
        <v>43.81261871378593</v>
      </c>
      <c r="Y6" s="6">
        <v>0</v>
      </c>
      <c r="Z6" s="6">
        <v>107.31741510000001</v>
      </c>
      <c r="AA6" s="6">
        <v>30978.642386255488</v>
      </c>
      <c r="AB6" s="6">
        <v>736.6270585477082</v>
      </c>
      <c r="AC6" s="6">
        <v>48199.14796834586</v>
      </c>
      <c r="AD6" s="6">
        <v>65373.362630680123</v>
      </c>
      <c r="AE6" s="6">
        <v>24077.046365197482</v>
      </c>
      <c r="AF6" s="6">
        <v>0</v>
      </c>
      <c r="AG6" s="6">
        <v>0</v>
      </c>
      <c r="AH6" s="6">
        <v>66052.28229952039</v>
      </c>
      <c r="AI6" s="6">
        <v>171854.48935723942</v>
      </c>
      <c r="AJ6" s="6">
        <v>117294.22024294647</v>
      </c>
      <c r="AK6" s="6">
        <v>524565.81830873294</v>
      </c>
      <c r="AL6" s="6">
        <v>0</v>
      </c>
      <c r="AM6" s="6">
        <v>36597830.126178645</v>
      </c>
      <c r="AN6" s="6">
        <v>36597830.126178645</v>
      </c>
      <c r="AO6" s="6">
        <v>1478867.3190221859</v>
      </c>
      <c r="AP6" s="6">
        <v>0</v>
      </c>
      <c r="AQ6" s="6">
        <v>0</v>
      </c>
      <c r="AR6" s="6">
        <v>37122395.944487378</v>
      </c>
      <c r="AS6" s="6">
        <v>75199093.389688194</v>
      </c>
      <c r="AT6" s="3">
        <f t="shared" si="3"/>
        <v>100</v>
      </c>
      <c r="AU6" s="2">
        <f t="shared" si="4"/>
        <v>2.4864610952609056E-3</v>
      </c>
      <c r="AV6" s="3">
        <f t="shared" si="5"/>
        <v>14929811.697130982</v>
      </c>
      <c r="AW6" s="3">
        <f t="shared" si="6"/>
        <v>30243422.4822639</v>
      </c>
      <c r="AX6" s="3">
        <f t="shared" si="7"/>
        <v>304364.40551087848</v>
      </c>
      <c r="AY6" s="3">
        <f t="shared" si="8"/>
        <v>616553.07455736294</v>
      </c>
    </row>
    <row r="7" spans="1:51" x14ac:dyDescent="0.25">
      <c r="A7" s="6">
        <v>30</v>
      </c>
      <c r="B7" s="6">
        <v>1000</v>
      </c>
      <c r="C7" s="6">
        <v>6000</v>
      </c>
      <c r="D7" s="6">
        <v>3.5000000000000003E-2</v>
      </c>
      <c r="E7" s="6">
        <v>15</v>
      </c>
      <c r="F7" s="6">
        <v>15</v>
      </c>
      <c r="G7" s="6">
        <v>7</v>
      </c>
      <c r="H7" s="6">
        <v>1E-13</v>
      </c>
      <c r="I7" s="6">
        <v>-1</v>
      </c>
      <c r="J7" s="6" t="s">
        <v>12</v>
      </c>
      <c r="K7" s="6" t="s">
        <v>53</v>
      </c>
      <c r="L7" s="6" t="s">
        <v>23</v>
      </c>
      <c r="M7" s="6" t="s">
        <v>41</v>
      </c>
      <c r="N7" s="6" t="s">
        <v>54</v>
      </c>
      <c r="O7" s="6" t="s">
        <v>13</v>
      </c>
      <c r="P7" s="6">
        <v>25.387580499999988</v>
      </c>
      <c r="Q7" s="6">
        <v>0.38847287112354634</v>
      </c>
      <c r="R7" s="6">
        <v>3.0740161514719528E-3</v>
      </c>
      <c r="S7" s="6">
        <v>1</v>
      </c>
      <c r="T7" s="6">
        <v>14848469.60629319</v>
      </c>
      <c r="U7" s="6">
        <v>29986859.450834062</v>
      </c>
      <c r="V7" s="6">
        <v>302706.13696582953</v>
      </c>
      <c r="W7" s="6">
        <v>611322.69013448257</v>
      </c>
      <c r="X7" s="6">
        <v>43.985806403827198</v>
      </c>
      <c r="Y7" s="6">
        <v>0</v>
      </c>
      <c r="Z7" s="6">
        <v>89.818508600000001</v>
      </c>
      <c r="AA7" s="6">
        <v>35321.724943985886</v>
      </c>
      <c r="AB7" s="6">
        <v>843.56516352142012</v>
      </c>
      <c r="AC7" s="6">
        <v>55939.362497766597</v>
      </c>
      <c r="AD7" s="6">
        <v>73550.205452920491</v>
      </c>
      <c r="AE7" s="6">
        <v>24077.046365197482</v>
      </c>
      <c r="AF7" s="6">
        <v>0</v>
      </c>
      <c r="AG7" s="6">
        <v>0</v>
      </c>
      <c r="AH7" s="6">
        <v>73995.442725122819</v>
      </c>
      <c r="AI7" s="6">
        <v>192520.96341841581</v>
      </c>
      <c r="AJ7" s="6">
        <v>131399.513443276</v>
      </c>
      <c r="AK7" s="6">
        <v>587647.8240102065</v>
      </c>
      <c r="AL7" s="6">
        <v>0</v>
      </c>
      <c r="AM7" s="6">
        <v>45056787.57037545</v>
      </c>
      <c r="AN7" s="6">
        <v>45056787.57037545</v>
      </c>
      <c r="AO7" s="6">
        <v>1478867.3190221859</v>
      </c>
      <c r="AP7" s="6">
        <v>0</v>
      </c>
      <c r="AQ7" s="6">
        <v>0</v>
      </c>
      <c r="AR7" s="6">
        <v>45644435.394385658</v>
      </c>
      <c r="AS7" s="6">
        <v>92180090.283783287</v>
      </c>
      <c r="AT7" s="3">
        <f t="shared" si="3"/>
        <v>100</v>
      </c>
      <c r="AU7" s="2">
        <f t="shared" si="4"/>
        <v>3.0740161514719528E-3</v>
      </c>
      <c r="AV7" s="3">
        <f t="shared" si="5"/>
        <v>14848469.60629319</v>
      </c>
      <c r="AW7" s="3">
        <f t="shared" si="6"/>
        <v>29986859.450834062</v>
      </c>
      <c r="AX7" s="3">
        <f t="shared" si="7"/>
        <v>302706.13696582953</v>
      </c>
      <c r="AY7" s="3">
        <f t="shared" si="8"/>
        <v>611322.69013448257</v>
      </c>
    </row>
    <row r="8" spans="1:51" x14ac:dyDescent="0.25">
      <c r="A8" s="6">
        <v>30</v>
      </c>
      <c r="B8" s="6">
        <v>1000</v>
      </c>
      <c r="C8" s="6">
        <v>7000</v>
      </c>
      <c r="D8" s="6">
        <v>3.5000000000000003E-2</v>
      </c>
      <c r="E8" s="6">
        <v>15</v>
      </c>
      <c r="F8" s="6">
        <v>15</v>
      </c>
      <c r="G8" s="6">
        <v>7</v>
      </c>
      <c r="H8" s="6">
        <v>1E-13</v>
      </c>
      <c r="I8" s="6">
        <v>-1</v>
      </c>
      <c r="J8" s="6" t="s">
        <v>12</v>
      </c>
      <c r="K8" s="6" t="s">
        <v>53</v>
      </c>
      <c r="L8" s="6" t="s">
        <v>23</v>
      </c>
      <c r="M8" s="6" t="s">
        <v>41</v>
      </c>
      <c r="N8" s="6" t="s">
        <v>54</v>
      </c>
      <c r="O8" s="6" t="s">
        <v>13</v>
      </c>
      <c r="P8" s="6">
        <v>29.160742399999982</v>
      </c>
      <c r="Q8" s="6">
        <v>0.45474335196192683</v>
      </c>
      <c r="R8" s="6">
        <v>3.6639819967907278E-3</v>
      </c>
      <c r="S8" s="6">
        <v>1</v>
      </c>
      <c r="T8" s="6">
        <v>14943075.374220202</v>
      </c>
      <c r="U8" s="6">
        <v>30112533.485234633</v>
      </c>
      <c r="V8" s="6">
        <v>304634.80350879324</v>
      </c>
      <c r="W8" s="6">
        <v>613884.7253124502</v>
      </c>
      <c r="X8" s="6">
        <v>44.110193388997615</v>
      </c>
      <c r="Y8" s="6">
        <v>0</v>
      </c>
      <c r="Z8" s="6">
        <v>95.870339599999994</v>
      </c>
      <c r="AA8" s="6">
        <v>39448.255043083525</v>
      </c>
      <c r="AB8" s="6">
        <v>945.3401747103419</v>
      </c>
      <c r="AC8" s="6">
        <v>63445.105162666136</v>
      </c>
      <c r="AD8" s="6">
        <v>81755.507498398991</v>
      </c>
      <c r="AE8" s="6">
        <v>24077.046365197482</v>
      </c>
      <c r="AF8" s="6">
        <v>0</v>
      </c>
      <c r="AG8" s="6">
        <v>0</v>
      </c>
      <c r="AH8" s="6">
        <v>81771.789155181992</v>
      </c>
      <c r="AI8" s="6">
        <v>212753.42168144416</v>
      </c>
      <c r="AJ8" s="6">
        <v>145208.58194323664</v>
      </c>
      <c r="AK8" s="6">
        <v>649405.04702391929</v>
      </c>
      <c r="AL8" s="6">
        <v>0</v>
      </c>
      <c r="AM8" s="6">
        <v>54101754.100805767</v>
      </c>
      <c r="AN8" s="6">
        <v>54101754.100805767</v>
      </c>
      <c r="AO8" s="6">
        <v>1478867.3190221859</v>
      </c>
      <c r="AP8" s="6">
        <v>0</v>
      </c>
      <c r="AQ8" s="6">
        <v>0</v>
      </c>
      <c r="AR8" s="6">
        <v>54751159.147829689</v>
      </c>
      <c r="AS8" s="6">
        <v>110331780.56765763</v>
      </c>
      <c r="AT8" s="3">
        <f t="shared" si="3"/>
        <v>100</v>
      </c>
      <c r="AU8" s="2">
        <f t="shared" si="4"/>
        <v>3.6639819967907278E-3</v>
      </c>
      <c r="AV8" s="3">
        <f t="shared" si="5"/>
        <v>14943075.374220202</v>
      </c>
      <c r="AW8" s="3">
        <f t="shared" si="6"/>
        <v>30112533.485234633</v>
      </c>
      <c r="AX8" s="3">
        <f t="shared" si="7"/>
        <v>304634.80350879324</v>
      </c>
      <c r="AY8" s="3">
        <f t="shared" si="8"/>
        <v>613884.7253124502</v>
      </c>
    </row>
    <row r="9" spans="1:51" x14ac:dyDescent="0.25">
      <c r="A9" s="6">
        <v>30</v>
      </c>
      <c r="B9" s="6">
        <v>1000</v>
      </c>
      <c r="C9" s="6">
        <v>8000</v>
      </c>
      <c r="D9" s="6">
        <v>3.5000000000000003E-2</v>
      </c>
      <c r="E9" s="6">
        <v>15</v>
      </c>
      <c r="F9" s="6">
        <v>15</v>
      </c>
      <c r="G9" s="6">
        <v>7</v>
      </c>
      <c r="H9" s="6">
        <v>1E-13</v>
      </c>
      <c r="I9" s="6">
        <v>-1</v>
      </c>
      <c r="J9" s="6" t="s">
        <v>12</v>
      </c>
      <c r="K9" s="6" t="s">
        <v>53</v>
      </c>
      <c r="L9" s="6" t="s">
        <v>23</v>
      </c>
      <c r="M9" s="6" t="s">
        <v>41</v>
      </c>
      <c r="N9" s="6" t="s">
        <v>54</v>
      </c>
      <c r="O9" s="6" t="s">
        <v>13</v>
      </c>
      <c r="P9" s="6">
        <v>32.919742399999983</v>
      </c>
      <c r="Q9" s="6">
        <v>0.52089297452328209</v>
      </c>
      <c r="R9" s="6">
        <v>4.2555357244406025E-3</v>
      </c>
      <c r="S9" s="6">
        <v>1</v>
      </c>
      <c r="T9" s="6">
        <v>15143218.381823679</v>
      </c>
      <c r="U9" s="6">
        <v>30467163.769466721</v>
      </c>
      <c r="V9" s="6">
        <v>308714.98943224311</v>
      </c>
      <c r="W9" s="6">
        <v>621114.34332948085</v>
      </c>
      <c r="X9" s="6">
        <v>44.207305190562096</v>
      </c>
      <c r="Y9" s="6">
        <v>0</v>
      </c>
      <c r="Z9" s="6">
        <v>91.440093300000001</v>
      </c>
      <c r="AA9" s="6">
        <v>43384.586420731102</v>
      </c>
      <c r="AB9" s="6">
        <v>1042.57834994467</v>
      </c>
      <c r="AC9" s="6">
        <v>70721.191054136085</v>
      </c>
      <c r="AD9" s="6">
        <v>89937.973190905934</v>
      </c>
      <c r="AE9" s="6">
        <v>24077.046365197482</v>
      </c>
      <c r="AF9" s="6">
        <v>0</v>
      </c>
      <c r="AG9" s="6">
        <v>0</v>
      </c>
      <c r="AH9" s="6">
        <v>89373.71639855692</v>
      </c>
      <c r="AI9" s="6">
        <v>232532.07699901471</v>
      </c>
      <c r="AJ9" s="6">
        <v>158707.92060820421</v>
      </c>
      <c r="AK9" s="6">
        <v>709777.08938669111</v>
      </c>
      <c r="AL9" s="6">
        <v>0</v>
      </c>
      <c r="AM9" s="6">
        <v>63732729.71746958</v>
      </c>
      <c r="AN9" s="6">
        <v>63732729.71746958</v>
      </c>
      <c r="AO9" s="6">
        <v>1478867.3190221859</v>
      </c>
      <c r="AP9" s="6">
        <v>0</v>
      </c>
      <c r="AQ9" s="6">
        <v>0</v>
      </c>
      <c r="AR9" s="6">
        <v>64442506.806856275</v>
      </c>
      <c r="AS9" s="6">
        <v>129654103.84334803</v>
      </c>
      <c r="AT9" s="3">
        <f t="shared" si="3"/>
        <v>100</v>
      </c>
      <c r="AU9" s="2">
        <f t="shared" si="4"/>
        <v>4.2555357244406025E-3</v>
      </c>
      <c r="AV9" s="3">
        <f t="shared" si="5"/>
        <v>15143218.381823679</v>
      </c>
      <c r="AW9" s="3">
        <f t="shared" si="6"/>
        <v>30467163.769466721</v>
      </c>
      <c r="AX9" s="3">
        <f t="shared" si="7"/>
        <v>308714.98943224311</v>
      </c>
      <c r="AY9" s="3">
        <f t="shared" si="8"/>
        <v>621114.34332948085</v>
      </c>
    </row>
    <row r="10" spans="1:51" x14ac:dyDescent="0.25">
      <c r="A10" s="6">
        <v>30</v>
      </c>
      <c r="B10" s="6">
        <v>1000</v>
      </c>
      <c r="C10" s="6">
        <v>9000</v>
      </c>
      <c r="D10" s="6">
        <v>3.5000000000000003E-2</v>
      </c>
      <c r="E10" s="6">
        <v>15</v>
      </c>
      <c r="F10" s="6">
        <v>15</v>
      </c>
      <c r="G10" s="6">
        <v>7</v>
      </c>
      <c r="H10" s="6">
        <v>1E-13</v>
      </c>
      <c r="I10" s="6">
        <v>-1</v>
      </c>
      <c r="J10" s="6" t="s">
        <v>12</v>
      </c>
      <c r="K10" s="6" t="s">
        <v>53</v>
      </c>
      <c r="L10" s="6" t="s">
        <v>23</v>
      </c>
      <c r="M10" s="6" t="s">
        <v>41</v>
      </c>
      <c r="N10" s="6" t="s">
        <v>54</v>
      </c>
      <c r="O10" s="6" t="s">
        <v>13</v>
      </c>
      <c r="P10" s="6">
        <v>36.692904299999988</v>
      </c>
      <c r="Q10" s="6">
        <v>0.58714337337734734</v>
      </c>
      <c r="R10" s="6">
        <v>4.8482180684494211E-3</v>
      </c>
      <c r="S10" s="6">
        <v>1</v>
      </c>
      <c r="T10" s="6">
        <v>15411620.220507603</v>
      </c>
      <c r="U10" s="6">
        <v>30969621.258095618</v>
      </c>
      <c r="V10" s="6">
        <v>314186.72395416995</v>
      </c>
      <c r="W10" s="6">
        <v>631357.61885923264</v>
      </c>
      <c r="X10" s="6">
        <v>44.283010312363515</v>
      </c>
      <c r="Y10" s="6">
        <v>0</v>
      </c>
      <c r="Z10" s="6">
        <v>96.007123500000006</v>
      </c>
      <c r="AA10" s="6">
        <v>47171.359431102865</v>
      </c>
      <c r="AB10" s="6">
        <v>1136.2249497627593</v>
      </c>
      <c r="AC10" s="6">
        <v>77825.046589034639</v>
      </c>
      <c r="AD10" s="6">
        <v>98133.305228073892</v>
      </c>
      <c r="AE10" s="6">
        <v>24077.046365197482</v>
      </c>
      <c r="AF10" s="6">
        <v>0</v>
      </c>
      <c r="AG10" s="6">
        <v>0</v>
      </c>
      <c r="AH10" s="6">
        <v>96853.763199636916</v>
      </c>
      <c r="AI10" s="6">
        <v>251993.62440685026</v>
      </c>
      <c r="AJ10" s="6">
        <v>171990.8266088618</v>
      </c>
      <c r="AK10" s="6">
        <v>769181.19677852059</v>
      </c>
      <c r="AL10" s="6">
        <v>0</v>
      </c>
      <c r="AM10" s="6">
        <v>73949714.420366898</v>
      </c>
      <c r="AN10" s="6">
        <v>73949714.420366898</v>
      </c>
      <c r="AO10" s="6">
        <v>1478867.3190221859</v>
      </c>
      <c r="AP10" s="6">
        <v>0</v>
      </c>
      <c r="AQ10" s="6">
        <v>0</v>
      </c>
      <c r="AR10" s="6">
        <v>74718895.617145419</v>
      </c>
      <c r="AS10" s="6">
        <v>150147477.35653448</v>
      </c>
      <c r="AT10" s="3">
        <f t="shared" si="3"/>
        <v>100</v>
      </c>
      <c r="AU10" s="2">
        <f t="shared" si="4"/>
        <v>4.8482180684494211E-3</v>
      </c>
      <c r="AV10" s="3">
        <f t="shared" si="5"/>
        <v>15411620.220507603</v>
      </c>
      <c r="AW10" s="3">
        <f t="shared" si="6"/>
        <v>30969621.258095618</v>
      </c>
      <c r="AX10" s="3">
        <f t="shared" si="7"/>
        <v>314186.72395416995</v>
      </c>
      <c r="AY10" s="3">
        <f t="shared" si="8"/>
        <v>631357.61885923264</v>
      </c>
    </row>
    <row r="11" spans="1:51" x14ac:dyDescent="0.25">
      <c r="A11" s="6">
        <v>30</v>
      </c>
      <c r="B11" s="6">
        <v>1000</v>
      </c>
      <c r="C11" s="6">
        <v>10000</v>
      </c>
      <c r="D11" s="6">
        <v>3.5000000000000003E-2</v>
      </c>
      <c r="E11" s="6">
        <v>15</v>
      </c>
      <c r="F11" s="6">
        <v>15</v>
      </c>
      <c r="G11" s="6">
        <v>7</v>
      </c>
      <c r="H11" s="6">
        <v>1E-13</v>
      </c>
      <c r="I11" s="6">
        <v>-1</v>
      </c>
      <c r="J11" s="6" t="s">
        <v>12</v>
      </c>
      <c r="K11" s="6" t="s">
        <v>53</v>
      </c>
      <c r="L11" s="6" t="s">
        <v>23</v>
      </c>
      <c r="M11" s="6" t="s">
        <v>41</v>
      </c>
      <c r="N11" s="6" t="s">
        <v>54</v>
      </c>
      <c r="O11" s="6" t="s">
        <v>13</v>
      </c>
      <c r="P11" s="6">
        <v>40.471352399999986</v>
      </c>
      <c r="Q11" s="6">
        <v>0.65343241070768088</v>
      </c>
      <c r="R11" s="6">
        <v>5.4417425740545516E-3</v>
      </c>
      <c r="S11" s="6">
        <v>1</v>
      </c>
      <c r="T11" s="6">
        <v>15726656.140206281</v>
      </c>
      <c r="U11" s="6">
        <v>31572972.711603776</v>
      </c>
      <c r="V11" s="6">
        <v>320609.15729484544</v>
      </c>
      <c r="W11" s="6">
        <v>643657.75433223555</v>
      </c>
      <c r="X11" s="6">
        <v>44.344078869210634</v>
      </c>
      <c r="Y11" s="6">
        <v>0</v>
      </c>
      <c r="Z11" s="6">
        <v>89.478478999999993</v>
      </c>
      <c r="AA11" s="6">
        <v>50828.32500430943</v>
      </c>
      <c r="AB11" s="6">
        <v>1226.7484721479834</v>
      </c>
      <c r="AC11" s="6">
        <v>84774.074247309676</v>
      </c>
      <c r="AD11" s="6">
        <v>106332.51577297182</v>
      </c>
      <c r="AE11" s="6">
        <v>24077.046365197482</v>
      </c>
      <c r="AF11" s="6">
        <v>0</v>
      </c>
      <c r="AG11" s="6">
        <v>0</v>
      </c>
      <c r="AH11" s="6">
        <v>104223.09684615518</v>
      </c>
      <c r="AI11" s="6">
        <v>271167.1188969069</v>
      </c>
      <c r="AJ11" s="6">
        <v>185077.13057423953</v>
      </c>
      <c r="AK11" s="6">
        <v>827706.05617923802</v>
      </c>
      <c r="AL11" s="6">
        <v>0</v>
      </c>
      <c r="AM11" s="6">
        <v>84752708.209497705</v>
      </c>
      <c r="AN11" s="6">
        <v>84752708.209497705</v>
      </c>
      <c r="AO11" s="6">
        <v>1478867.3190221859</v>
      </c>
      <c r="AP11" s="6">
        <v>0</v>
      </c>
      <c r="AQ11" s="6">
        <v>0</v>
      </c>
      <c r="AR11" s="6">
        <v>85580414.265676945</v>
      </c>
      <c r="AS11" s="6">
        <v>171811989.79419684</v>
      </c>
      <c r="AT11" s="3">
        <f t="shared" si="3"/>
        <v>100</v>
      </c>
      <c r="AU11" s="2">
        <f t="shared" si="4"/>
        <v>5.4417425740545516E-3</v>
      </c>
      <c r="AV11" s="3">
        <f t="shared" si="5"/>
        <v>15726656.140206281</v>
      </c>
      <c r="AW11" s="3">
        <f t="shared" si="6"/>
        <v>31572972.711603776</v>
      </c>
      <c r="AX11" s="3">
        <f t="shared" si="7"/>
        <v>320609.15729484544</v>
      </c>
      <c r="AY11" s="3">
        <f t="shared" si="8"/>
        <v>643657.75433223555</v>
      </c>
    </row>
    <row r="12" spans="1:51" x14ac:dyDescent="0.25">
      <c r="A12" s="6">
        <v>30</v>
      </c>
      <c r="B12" s="6">
        <v>2000</v>
      </c>
      <c r="C12" s="6">
        <v>1000</v>
      </c>
      <c r="D12" s="6">
        <v>3.5000000000000003E-2</v>
      </c>
      <c r="E12" s="6">
        <v>15</v>
      </c>
      <c r="F12" s="6">
        <v>15</v>
      </c>
      <c r="G12" s="6">
        <v>7</v>
      </c>
      <c r="H12" s="6">
        <v>1E-13</v>
      </c>
      <c r="I12" s="6">
        <v>-1</v>
      </c>
      <c r="J12" s="6" t="s">
        <v>12</v>
      </c>
      <c r="K12" s="6" t="s">
        <v>53</v>
      </c>
      <c r="L12" s="6" t="s">
        <v>23</v>
      </c>
      <c r="M12" s="6" t="s">
        <v>41</v>
      </c>
      <c r="N12" s="6" t="s">
        <v>54</v>
      </c>
      <c r="O12" s="6" t="s">
        <v>13</v>
      </c>
      <c r="P12" s="6">
        <v>7.711696700000001</v>
      </c>
      <c r="Q12" s="6">
        <v>0.32235777743704275</v>
      </c>
      <c r="R12" s="6">
        <v>6.506361990570822E-3</v>
      </c>
      <c r="S12" s="6">
        <v>1</v>
      </c>
      <c r="T12" s="6">
        <v>2031780.767863997</v>
      </c>
      <c r="U12" s="6">
        <v>4211790.8874737434</v>
      </c>
      <c r="V12" s="6">
        <v>41420.59913978674</v>
      </c>
      <c r="W12" s="6">
        <v>85863.054109947247</v>
      </c>
      <c r="X12" s="6">
        <v>54.888288482510561</v>
      </c>
      <c r="Y12" s="6">
        <v>0</v>
      </c>
      <c r="Z12" s="6">
        <v>76.574837400000007</v>
      </c>
      <c r="AA12" s="6">
        <v>38245.828050798831</v>
      </c>
      <c r="AB12" s="6">
        <v>977.25612903065382</v>
      </c>
      <c r="AC12" s="6">
        <v>47763.020011728804</v>
      </c>
      <c r="AD12" s="6">
        <v>55030.287493229378</v>
      </c>
      <c r="AE12" s="6">
        <v>24077.046365197482</v>
      </c>
      <c r="AF12" s="6">
        <v>0</v>
      </c>
      <c r="AG12" s="6">
        <v>0</v>
      </c>
      <c r="AH12" s="6">
        <v>64776.4408394942</v>
      </c>
      <c r="AI12" s="6">
        <v>168535.01158932</v>
      </c>
      <c r="AJ12" s="6">
        <v>115028.60845789424</v>
      </c>
      <c r="AK12" s="6">
        <v>514433.49893669359</v>
      </c>
      <c r="AL12" s="6">
        <v>0</v>
      </c>
      <c r="AM12" s="6">
        <v>12705067.662266415</v>
      </c>
      <c r="AN12" s="6">
        <v>12705067.662266415</v>
      </c>
      <c r="AO12" s="6">
        <v>1478867.3190221859</v>
      </c>
      <c r="AP12" s="6">
        <v>0</v>
      </c>
      <c r="AQ12" s="6">
        <v>0</v>
      </c>
      <c r="AR12" s="6">
        <v>13219501.161203109</v>
      </c>
      <c r="AS12" s="6">
        <v>27403436.142491709</v>
      </c>
      <c r="AT12" s="3">
        <f t="shared" si="3"/>
        <v>100</v>
      </c>
      <c r="AU12" s="2">
        <f t="shared" si="4"/>
        <v>6.506361990570822E-3</v>
      </c>
      <c r="AV12" s="3">
        <f t="shared" si="5"/>
        <v>2031780.767863997</v>
      </c>
      <c r="AW12" s="3">
        <f t="shared" si="6"/>
        <v>4211790.8874737434</v>
      </c>
      <c r="AX12" s="3">
        <f t="shared" si="7"/>
        <v>41420.59913978674</v>
      </c>
      <c r="AY12" s="3">
        <f t="shared" si="8"/>
        <v>85863.054109947247</v>
      </c>
    </row>
    <row r="13" spans="1:51" x14ac:dyDescent="0.25">
      <c r="A13" s="6">
        <v>30</v>
      </c>
      <c r="B13" s="6">
        <v>2000</v>
      </c>
      <c r="C13" s="6">
        <v>2000</v>
      </c>
      <c r="D13" s="6">
        <v>3.5000000000000003E-2</v>
      </c>
      <c r="E13" s="6">
        <v>15</v>
      </c>
      <c r="F13" s="6">
        <v>15</v>
      </c>
      <c r="G13" s="6">
        <v>7</v>
      </c>
      <c r="H13" s="6">
        <v>1E-13</v>
      </c>
      <c r="I13" s="6">
        <v>-1</v>
      </c>
      <c r="J13" s="6" t="s">
        <v>12</v>
      </c>
      <c r="K13" s="6" t="s">
        <v>53</v>
      </c>
      <c r="L13" s="6" t="s">
        <v>23</v>
      </c>
      <c r="M13" s="6" t="s">
        <v>41</v>
      </c>
      <c r="N13" s="6" t="s">
        <v>54</v>
      </c>
      <c r="O13" s="6" t="s">
        <v>13</v>
      </c>
      <c r="P13" s="6">
        <v>11.1345224</v>
      </c>
      <c r="Q13" s="6">
        <v>0.57246382551193797</v>
      </c>
      <c r="R13" s="6">
        <v>1.3876576004030538E-2</v>
      </c>
      <c r="S13" s="6">
        <v>1</v>
      </c>
      <c r="T13" s="6">
        <v>1493412.3091489954</v>
      </c>
      <c r="U13" s="6">
        <v>3040686.9572165064</v>
      </c>
      <c r="V13" s="6">
        <v>30445.229911647861</v>
      </c>
      <c r="W13" s="6">
        <v>61988.516456354911</v>
      </c>
      <c r="X13" s="6">
        <v>58.656693085777171</v>
      </c>
      <c r="Y13" s="6">
        <v>0</v>
      </c>
      <c r="Z13" s="6">
        <v>73.6154066</v>
      </c>
      <c r="AA13" s="6">
        <v>59994.758876010223</v>
      </c>
      <c r="AB13" s="6">
        <v>1583.5300479466771</v>
      </c>
      <c r="AC13" s="6">
        <v>75393.105366720527</v>
      </c>
      <c r="AD13" s="6">
        <v>75109.967317096831</v>
      </c>
      <c r="AE13" s="6">
        <v>24077.046365197482</v>
      </c>
      <c r="AF13" s="6">
        <v>0</v>
      </c>
      <c r="AG13" s="6">
        <v>0</v>
      </c>
      <c r="AH13" s="6">
        <v>92101.779109458963</v>
      </c>
      <c r="AI13" s="6">
        <v>239629.93657017453</v>
      </c>
      <c r="AJ13" s="6">
        <v>163552.35561195028</v>
      </c>
      <c r="AK13" s="6">
        <v>731442.4792645555</v>
      </c>
      <c r="AL13" s="6">
        <v>0</v>
      </c>
      <c r="AM13" s="6">
        <v>19992006.933996234</v>
      </c>
      <c r="AN13" s="6">
        <v>19992006.933996234</v>
      </c>
      <c r="AO13" s="6">
        <v>1478867.3190221859</v>
      </c>
      <c r="AP13" s="6">
        <v>0</v>
      </c>
      <c r="AQ13" s="6">
        <v>0</v>
      </c>
      <c r="AR13" s="6">
        <v>20723449.413260788</v>
      </c>
      <c r="AS13" s="6">
        <v>42194323.666279204</v>
      </c>
      <c r="AT13" s="3">
        <f t="shared" si="3"/>
        <v>100</v>
      </c>
      <c r="AU13" s="2">
        <f t="shared" si="4"/>
        <v>1.3876576004030538E-2</v>
      </c>
      <c r="AV13" s="3">
        <f t="shared" si="5"/>
        <v>1493412.3091489954</v>
      </c>
      <c r="AW13" s="3">
        <f t="shared" si="6"/>
        <v>3040686.9572165064</v>
      </c>
      <c r="AX13" s="3">
        <f t="shared" si="7"/>
        <v>30445.229911647861</v>
      </c>
      <c r="AY13" s="3">
        <f t="shared" si="8"/>
        <v>61988.516456354911</v>
      </c>
    </row>
    <row r="14" spans="1:51" x14ac:dyDescent="0.25">
      <c r="A14" s="6">
        <v>30</v>
      </c>
      <c r="B14" s="6">
        <v>2000</v>
      </c>
      <c r="C14" s="6">
        <v>3000</v>
      </c>
      <c r="D14" s="6">
        <v>3.5000000000000003E-2</v>
      </c>
      <c r="E14" s="6">
        <v>15</v>
      </c>
      <c r="F14" s="6">
        <v>15</v>
      </c>
      <c r="G14" s="6">
        <v>7</v>
      </c>
      <c r="H14" s="6">
        <v>1E-13</v>
      </c>
      <c r="I14" s="6">
        <v>-1</v>
      </c>
      <c r="J14" s="6" t="s">
        <v>12</v>
      </c>
      <c r="K14" s="6" t="s">
        <v>53</v>
      </c>
      <c r="L14" s="6" t="s">
        <v>23</v>
      </c>
      <c r="M14" s="6" t="s">
        <v>41</v>
      </c>
      <c r="N14" s="6" t="s">
        <v>54</v>
      </c>
      <c r="O14" s="6" t="s">
        <v>13</v>
      </c>
      <c r="P14" s="6">
        <v>14.637086699999992</v>
      </c>
      <c r="Q14" s="6">
        <v>0.82412957790259278</v>
      </c>
      <c r="R14" s="6">
        <v>2.1618376243932671E-2</v>
      </c>
      <c r="S14" s="6">
        <v>1</v>
      </c>
      <c r="T14" s="6">
        <v>1332096.0424846022</v>
      </c>
      <c r="U14" s="6">
        <v>2689451.5755680478</v>
      </c>
      <c r="V14" s="6">
        <v>27156.579619295037</v>
      </c>
      <c r="W14" s="6">
        <v>54828.108120437115</v>
      </c>
      <c r="X14" s="6">
        <v>60.538510705734538</v>
      </c>
      <c r="Y14" s="6">
        <v>0</v>
      </c>
      <c r="Z14" s="6">
        <v>82.198295099999996</v>
      </c>
      <c r="AA14" s="6">
        <v>79123.417190980181</v>
      </c>
      <c r="AB14" s="6">
        <v>2123.0130870379203</v>
      </c>
      <c r="AC14" s="6">
        <v>100760.92281688032</v>
      </c>
      <c r="AD14" s="6">
        <v>95085.045472118916</v>
      </c>
      <c r="AE14" s="6">
        <v>24077.046365197482</v>
      </c>
      <c r="AF14" s="6">
        <v>0</v>
      </c>
      <c r="AG14" s="6">
        <v>0</v>
      </c>
      <c r="AH14" s="6">
        <v>117456.08352356375</v>
      </c>
      <c r="AI14" s="6">
        <v>305596.63577271841</v>
      </c>
      <c r="AJ14" s="6">
        <v>208575.98329780716</v>
      </c>
      <c r="AK14" s="6">
        <v>932798.14752630412</v>
      </c>
      <c r="AL14" s="6">
        <v>0</v>
      </c>
      <c r="AM14" s="6">
        <v>27864955.291959543</v>
      </c>
      <c r="AN14" s="6">
        <v>27864955.291959543</v>
      </c>
      <c r="AO14" s="6">
        <v>1478867.3190221859</v>
      </c>
      <c r="AP14" s="6">
        <v>0</v>
      </c>
      <c r="AQ14" s="6">
        <v>0</v>
      </c>
      <c r="AR14" s="6">
        <v>28797753.439485848</v>
      </c>
      <c r="AS14" s="6">
        <v>58141576.050467573</v>
      </c>
      <c r="AT14" s="3">
        <f t="shared" si="3"/>
        <v>100</v>
      </c>
      <c r="AU14" s="2">
        <f t="shared" si="4"/>
        <v>2.1618376243932671E-2</v>
      </c>
      <c r="AV14" s="3">
        <f t="shared" si="5"/>
        <v>1332096.0424846022</v>
      </c>
      <c r="AW14" s="3">
        <f t="shared" si="6"/>
        <v>2689451.5755680478</v>
      </c>
      <c r="AX14" s="3">
        <f t="shared" si="7"/>
        <v>27156.579619295037</v>
      </c>
      <c r="AY14" s="3">
        <f t="shared" si="8"/>
        <v>54828.108120437115</v>
      </c>
    </row>
    <row r="15" spans="1:51" x14ac:dyDescent="0.25">
      <c r="A15" s="6">
        <v>30</v>
      </c>
      <c r="B15" s="6">
        <v>2000</v>
      </c>
      <c r="C15" s="6">
        <v>4000</v>
      </c>
      <c r="D15" s="6">
        <v>3.5000000000000003E-2</v>
      </c>
      <c r="E15" s="6">
        <v>15</v>
      </c>
      <c r="F15" s="6">
        <v>15</v>
      </c>
      <c r="G15" s="6">
        <v>7</v>
      </c>
      <c r="H15" s="6">
        <v>1E-13</v>
      </c>
      <c r="I15" s="6">
        <v>-1</v>
      </c>
      <c r="J15" s="6" t="s">
        <v>12</v>
      </c>
      <c r="K15" s="6" t="s">
        <v>53</v>
      </c>
      <c r="L15" s="6" t="s">
        <v>23</v>
      </c>
      <c r="M15" s="6" t="s">
        <v>41</v>
      </c>
      <c r="N15" s="6" t="s">
        <v>54</v>
      </c>
      <c r="O15" s="6" t="s">
        <v>13</v>
      </c>
      <c r="P15" s="6">
        <v>18.152696699999996</v>
      </c>
      <c r="Q15" s="6">
        <v>1.0758544250026076</v>
      </c>
      <c r="R15" s="6">
        <v>2.950295776953113E-2</v>
      </c>
      <c r="S15" s="6">
        <v>1</v>
      </c>
      <c r="T15" s="6">
        <v>1269282.9682878491</v>
      </c>
      <c r="U15" s="6">
        <v>2550604.6700129202</v>
      </c>
      <c r="V15" s="6">
        <v>25876.050140823496</v>
      </c>
      <c r="W15" s="6">
        <v>51997.526146356868</v>
      </c>
      <c r="X15" s="6">
        <v>61.670298223734711</v>
      </c>
      <c r="Y15" s="6">
        <v>0</v>
      </c>
      <c r="Z15" s="6">
        <v>84.196792400000007</v>
      </c>
      <c r="AA15" s="6">
        <v>96531.728146530484</v>
      </c>
      <c r="AB15" s="6">
        <v>2616.3740309949085</v>
      </c>
      <c r="AC15" s="6">
        <v>124599.35302068635</v>
      </c>
      <c r="AD15" s="6">
        <v>114977.26411221376</v>
      </c>
      <c r="AE15" s="6">
        <v>24077.046365197482</v>
      </c>
      <c r="AF15" s="6">
        <v>0</v>
      </c>
      <c r="AG15" s="6">
        <v>0</v>
      </c>
      <c r="AH15" s="6">
        <v>141492.68861349294</v>
      </c>
      <c r="AI15" s="6">
        <v>368134.95163105469</v>
      </c>
      <c r="AJ15" s="6">
        <v>251259.66890500917</v>
      </c>
      <c r="AK15" s="6">
        <v>1123689.0748251798</v>
      </c>
      <c r="AL15" s="6">
        <v>0</v>
      </c>
      <c r="AM15" s="6">
        <v>36323912.736156352</v>
      </c>
      <c r="AN15" s="6">
        <v>36323912.736156352</v>
      </c>
      <c r="AO15" s="6">
        <v>1478867.3190221859</v>
      </c>
      <c r="AP15" s="6">
        <v>0</v>
      </c>
      <c r="AQ15" s="6">
        <v>0</v>
      </c>
      <c r="AR15" s="6">
        <v>37447601.810981534</v>
      </c>
      <c r="AS15" s="6">
        <v>75250381.866160065</v>
      </c>
      <c r="AT15" s="3">
        <f t="shared" si="3"/>
        <v>100</v>
      </c>
      <c r="AU15" s="2">
        <f t="shared" si="4"/>
        <v>2.950295776953113E-2</v>
      </c>
      <c r="AV15" s="3">
        <f t="shared" si="5"/>
        <v>1269282.9682878491</v>
      </c>
      <c r="AW15" s="3">
        <f t="shared" si="6"/>
        <v>2550604.6700129202</v>
      </c>
      <c r="AX15" s="3">
        <f t="shared" si="7"/>
        <v>25876.050140823496</v>
      </c>
      <c r="AY15" s="3">
        <f t="shared" si="8"/>
        <v>51997.526146356868</v>
      </c>
    </row>
    <row r="16" spans="1:51" x14ac:dyDescent="0.25">
      <c r="A16" s="6">
        <v>30</v>
      </c>
      <c r="B16" s="6">
        <v>2000</v>
      </c>
      <c r="C16" s="6">
        <v>5000</v>
      </c>
      <c r="D16" s="6">
        <v>3.5000000000000003E-2</v>
      </c>
      <c r="E16" s="6">
        <v>15</v>
      </c>
      <c r="F16" s="6">
        <v>15</v>
      </c>
      <c r="G16" s="6">
        <v>7</v>
      </c>
      <c r="H16" s="6">
        <v>1E-13</v>
      </c>
      <c r="I16" s="6">
        <v>-1</v>
      </c>
      <c r="J16" s="6" t="s">
        <v>12</v>
      </c>
      <c r="K16" s="6" t="s">
        <v>53</v>
      </c>
      <c r="L16" s="6" t="s">
        <v>23</v>
      </c>
      <c r="M16" s="6" t="s">
        <v>41</v>
      </c>
      <c r="N16" s="6" t="s">
        <v>54</v>
      </c>
      <c r="O16" s="6" t="s">
        <v>13</v>
      </c>
      <c r="P16" s="6">
        <v>21.535970499999983</v>
      </c>
      <c r="Q16" s="6">
        <v>1.3241159715381172</v>
      </c>
      <c r="R16" s="6">
        <v>3.7466046978704502E-2</v>
      </c>
      <c r="S16" s="6">
        <v>1</v>
      </c>
      <c r="T16" s="6">
        <v>1245751.3281982194</v>
      </c>
      <c r="U16" s="6">
        <v>2496156.7048913315</v>
      </c>
      <c r="V16" s="6">
        <v>25396.325828697543</v>
      </c>
      <c r="W16" s="6">
        <v>50887.530731029961</v>
      </c>
      <c r="X16" s="6">
        <v>62.50816091961758</v>
      </c>
      <c r="Y16" s="6">
        <v>0</v>
      </c>
      <c r="Z16" s="6">
        <v>98.197315399999994</v>
      </c>
      <c r="AA16" s="6">
        <v>112627.64629497316</v>
      </c>
      <c r="AB16" s="6">
        <v>3075.0726816097526</v>
      </c>
      <c r="AC16" s="6">
        <v>147018.75478236048</v>
      </c>
      <c r="AD16" s="6">
        <v>134380.59141885876</v>
      </c>
      <c r="AE16" s="6">
        <v>24077.046365197482</v>
      </c>
      <c r="AF16" s="6">
        <v>0</v>
      </c>
      <c r="AG16" s="6">
        <v>0</v>
      </c>
      <c r="AH16" s="6">
        <v>164259.85350176977</v>
      </c>
      <c r="AI16" s="6">
        <v>427370.44448268169</v>
      </c>
      <c r="AJ16" s="6">
        <v>291689.10994390585</v>
      </c>
      <c r="AK16" s="6">
        <v>1304498.5194713569</v>
      </c>
      <c r="AL16" s="6">
        <v>0</v>
      </c>
      <c r="AM16" s="6">
        <v>45368879.266586661</v>
      </c>
      <c r="AN16" s="6">
        <v>45368879.266586661</v>
      </c>
      <c r="AO16" s="6">
        <v>1478867.3190221859</v>
      </c>
      <c r="AP16" s="6">
        <v>0</v>
      </c>
      <c r="AQ16" s="6">
        <v>0</v>
      </c>
      <c r="AR16" s="6">
        <v>46673377.786058016</v>
      </c>
      <c r="AS16" s="6">
        <v>93521124.371666849</v>
      </c>
      <c r="AT16" s="3">
        <f t="shared" si="3"/>
        <v>100</v>
      </c>
      <c r="AU16" s="2">
        <f t="shared" si="4"/>
        <v>3.7466046978704502E-2</v>
      </c>
      <c r="AV16" s="3">
        <f t="shared" si="5"/>
        <v>1245751.3281982194</v>
      </c>
      <c r="AW16" s="3">
        <f t="shared" si="6"/>
        <v>2496156.7048913315</v>
      </c>
      <c r="AX16" s="3">
        <f t="shared" si="7"/>
        <v>25396.325828697543</v>
      </c>
      <c r="AY16" s="3">
        <f t="shared" si="8"/>
        <v>50887.530731029961</v>
      </c>
    </row>
    <row r="17" spans="1:51" x14ac:dyDescent="0.25">
      <c r="A17" s="6">
        <v>30</v>
      </c>
      <c r="B17" s="6">
        <v>2000</v>
      </c>
      <c r="C17" s="6">
        <v>6000</v>
      </c>
      <c r="D17" s="6">
        <v>3.5000000000000003E-2</v>
      </c>
      <c r="E17" s="6">
        <v>15</v>
      </c>
      <c r="F17" s="6">
        <v>15</v>
      </c>
      <c r="G17" s="6">
        <v>7</v>
      </c>
      <c r="H17" s="6">
        <v>1E-13</v>
      </c>
      <c r="I17" s="6">
        <v>-1</v>
      </c>
      <c r="J17" s="6" t="s">
        <v>12</v>
      </c>
      <c r="K17" s="6" t="s">
        <v>53</v>
      </c>
      <c r="L17" s="6" t="s">
        <v>23</v>
      </c>
      <c r="M17" s="6" t="s">
        <v>41</v>
      </c>
      <c r="N17" s="6" t="s">
        <v>54</v>
      </c>
      <c r="O17" s="6" t="s">
        <v>13</v>
      </c>
      <c r="P17" s="6">
        <v>25.034559999999981</v>
      </c>
      <c r="Q17" s="6">
        <v>1.5756282253239506</v>
      </c>
      <c r="R17" s="6">
        <v>4.5473671286179351E-2</v>
      </c>
      <c r="S17" s="6">
        <v>1</v>
      </c>
      <c r="T17" s="6">
        <v>1242080.6253961318</v>
      </c>
      <c r="U17" s="6">
        <v>2484089.9157134946</v>
      </c>
      <c r="V17" s="6">
        <v>25321.493587083998</v>
      </c>
      <c r="W17" s="6">
        <v>50641.53291209945</v>
      </c>
      <c r="X17" s="6">
        <v>63.054457348149022</v>
      </c>
      <c r="Y17" s="6">
        <v>0</v>
      </c>
      <c r="Z17" s="6">
        <v>81.124567099999993</v>
      </c>
      <c r="AA17" s="6">
        <v>127897.08512993647</v>
      </c>
      <c r="AB17" s="6">
        <v>3509.5376025214769</v>
      </c>
      <c r="AC17" s="6">
        <v>168893.2873393289</v>
      </c>
      <c r="AD17" s="6">
        <v>154147.36812761993</v>
      </c>
      <c r="AE17" s="6">
        <v>24077.046365197482</v>
      </c>
      <c r="AF17" s="6">
        <v>0</v>
      </c>
      <c r="AG17" s="6">
        <v>0</v>
      </c>
      <c r="AH17" s="6">
        <v>186624.48658019566</v>
      </c>
      <c r="AI17" s="6">
        <v>485558.63213570416</v>
      </c>
      <c r="AJ17" s="6">
        <v>331403.74366478529</v>
      </c>
      <c r="AK17" s="6">
        <v>1482111.1869452894</v>
      </c>
      <c r="AL17" s="6">
        <v>0</v>
      </c>
      <c r="AM17" s="6">
        <v>54999854.883250475</v>
      </c>
      <c r="AN17" s="6">
        <v>54999854.883250475</v>
      </c>
      <c r="AO17" s="6">
        <v>1478867.3190221859</v>
      </c>
      <c r="AP17" s="6">
        <v>0</v>
      </c>
      <c r="AQ17" s="6">
        <v>0</v>
      </c>
      <c r="AR17" s="6">
        <v>56481966.070195764</v>
      </c>
      <c r="AS17" s="6">
        <v>112960688.27246842</v>
      </c>
      <c r="AT17" s="3">
        <f t="shared" si="3"/>
        <v>100</v>
      </c>
      <c r="AU17" s="2">
        <f t="shared" si="4"/>
        <v>4.5473671286179351E-2</v>
      </c>
      <c r="AV17" s="3">
        <f t="shared" si="5"/>
        <v>1242080.6253961318</v>
      </c>
      <c r="AW17" s="3">
        <f t="shared" si="6"/>
        <v>2484089.9157134946</v>
      </c>
      <c r="AX17" s="3">
        <f t="shared" si="7"/>
        <v>25321.493587083998</v>
      </c>
      <c r="AY17" s="3">
        <f t="shared" si="8"/>
        <v>50641.53291209945</v>
      </c>
    </row>
    <row r="18" spans="1:51" x14ac:dyDescent="0.25">
      <c r="A18" s="6">
        <v>30</v>
      </c>
      <c r="B18" s="6">
        <v>2000</v>
      </c>
      <c r="C18" s="6">
        <v>7000</v>
      </c>
      <c r="D18" s="6">
        <v>3.5000000000000003E-2</v>
      </c>
      <c r="E18" s="6">
        <v>15</v>
      </c>
      <c r="F18" s="6">
        <v>15</v>
      </c>
      <c r="G18" s="6">
        <v>7</v>
      </c>
      <c r="H18" s="6">
        <v>1E-13</v>
      </c>
      <c r="I18" s="6">
        <v>-1</v>
      </c>
      <c r="J18" s="6" t="s">
        <v>12</v>
      </c>
      <c r="K18" s="6" t="s">
        <v>53</v>
      </c>
      <c r="L18" s="6" t="s">
        <v>23</v>
      </c>
      <c r="M18" s="6" t="s">
        <v>41</v>
      </c>
      <c r="N18" s="6" t="s">
        <v>54</v>
      </c>
      <c r="O18" s="6" t="s">
        <v>13</v>
      </c>
      <c r="P18" s="6">
        <v>28.515074299999981</v>
      </c>
      <c r="Q18" s="6">
        <v>1.8264423555604203</v>
      </c>
      <c r="R18" s="6">
        <v>5.3507460692791255E-2</v>
      </c>
      <c r="S18" s="6">
        <v>1</v>
      </c>
      <c r="T18" s="6">
        <v>1249761.3262703184</v>
      </c>
      <c r="U18" s="6">
        <v>2496236.2298000883</v>
      </c>
      <c r="V18" s="6">
        <v>25478.075063321096</v>
      </c>
      <c r="W18" s="6">
        <v>50889.151953860375</v>
      </c>
      <c r="X18" s="6">
        <v>63.473648943248229</v>
      </c>
      <c r="Y18" s="6">
        <v>0</v>
      </c>
      <c r="Z18" s="6">
        <v>91.521763500000006</v>
      </c>
      <c r="AA18" s="6">
        <v>142410.02448041999</v>
      </c>
      <c r="AB18" s="6">
        <v>3923.0279721372294</v>
      </c>
      <c r="AC18" s="6">
        <v>190017.44472795149</v>
      </c>
      <c r="AD18" s="6">
        <v>173824.94860796479</v>
      </c>
      <c r="AE18" s="6">
        <v>24077.046365197482</v>
      </c>
      <c r="AF18" s="6">
        <v>0</v>
      </c>
      <c r="AG18" s="6">
        <v>0</v>
      </c>
      <c r="AH18" s="6">
        <v>208358.47193993162</v>
      </c>
      <c r="AI18" s="6">
        <v>542106.00378833001</v>
      </c>
      <c r="AJ18" s="6">
        <v>369998.48674999666</v>
      </c>
      <c r="AK18" s="6">
        <v>1654715.4546319293</v>
      </c>
      <c r="AL18" s="6">
        <v>0</v>
      </c>
      <c r="AM18" s="6">
        <v>65216839.586147785</v>
      </c>
      <c r="AN18" s="6">
        <v>65216839.586147785</v>
      </c>
      <c r="AO18" s="6">
        <v>1478867.3190221859</v>
      </c>
      <c r="AP18" s="6">
        <v>0</v>
      </c>
      <c r="AQ18" s="6">
        <v>0</v>
      </c>
      <c r="AR18" s="6">
        <v>66871555.040779717</v>
      </c>
      <c r="AS18" s="6">
        <v>133567261.94594967</v>
      </c>
      <c r="AT18" s="3">
        <f t="shared" si="3"/>
        <v>100</v>
      </c>
      <c r="AU18" s="2">
        <f t="shared" si="4"/>
        <v>5.3507460692791255E-2</v>
      </c>
      <c r="AV18" s="3">
        <f t="shared" si="5"/>
        <v>1249761.3262703184</v>
      </c>
      <c r="AW18" s="3">
        <f t="shared" si="6"/>
        <v>2496236.2298000883</v>
      </c>
      <c r="AX18" s="3">
        <f t="shared" si="7"/>
        <v>25478.075063321096</v>
      </c>
      <c r="AY18" s="3">
        <f t="shared" si="8"/>
        <v>50889.151953860375</v>
      </c>
    </row>
    <row r="19" spans="1:51" x14ac:dyDescent="0.25">
      <c r="A19" s="6">
        <v>30</v>
      </c>
      <c r="B19" s="6">
        <v>2000</v>
      </c>
      <c r="C19" s="6">
        <v>8000</v>
      </c>
      <c r="D19" s="6">
        <v>3.5000000000000003E-2</v>
      </c>
      <c r="E19" s="6">
        <v>15</v>
      </c>
      <c r="F19" s="6">
        <v>15</v>
      </c>
      <c r="G19" s="6">
        <v>7</v>
      </c>
      <c r="H19" s="6">
        <v>1E-13</v>
      </c>
      <c r="I19" s="6">
        <v>-1</v>
      </c>
      <c r="J19" s="6" t="s">
        <v>12</v>
      </c>
      <c r="K19" s="6" t="s">
        <v>53</v>
      </c>
      <c r="L19" s="6" t="s">
        <v>23</v>
      </c>
      <c r="M19" s="6" t="s">
        <v>41</v>
      </c>
      <c r="N19" s="6" t="s">
        <v>54</v>
      </c>
      <c r="O19" s="6" t="s">
        <v>13</v>
      </c>
      <c r="P19" s="6">
        <v>31.97697049999999</v>
      </c>
      <c r="Q19" s="6">
        <v>2.0767068209769346</v>
      </c>
      <c r="R19" s="6">
        <v>6.1559580764903858E-2</v>
      </c>
      <c r="S19" s="6">
        <v>1</v>
      </c>
      <c r="T19" s="6">
        <v>1264515.1872346557</v>
      </c>
      <c r="U19" s="6">
        <v>2523437.0273665506</v>
      </c>
      <c r="V19" s="6">
        <v>25778.852475152995</v>
      </c>
      <c r="W19" s="6">
        <v>51443.677004054334</v>
      </c>
      <c r="X19" s="6">
        <v>63.808486276131788</v>
      </c>
      <c r="Y19" s="6">
        <v>0</v>
      </c>
      <c r="Z19" s="6">
        <v>106.2071859</v>
      </c>
      <c r="AA19" s="6">
        <v>156304.49839688546</v>
      </c>
      <c r="AB19" s="6">
        <v>4319.26081983116</v>
      </c>
      <c r="AC19" s="6">
        <v>210521.58906457169</v>
      </c>
      <c r="AD19" s="6">
        <v>193425.37437724648</v>
      </c>
      <c r="AE19" s="6">
        <v>24077.046365197482</v>
      </c>
      <c r="AF19" s="6">
        <v>0</v>
      </c>
      <c r="AG19" s="6">
        <v>0</v>
      </c>
      <c r="AH19" s="6">
        <v>229572.6299192555</v>
      </c>
      <c r="AI19" s="6">
        <v>597300.8912283812</v>
      </c>
      <c r="AJ19" s="6">
        <v>407670.13156935433</v>
      </c>
      <c r="AK19" s="6">
        <v>1823191.4217407233</v>
      </c>
      <c r="AL19" s="6">
        <v>0</v>
      </c>
      <c r="AM19" s="6">
        <v>76019833.375278592</v>
      </c>
      <c r="AN19" s="6">
        <v>76019833.375278592</v>
      </c>
      <c r="AO19" s="6">
        <v>1478867.3190221859</v>
      </c>
      <c r="AP19" s="6">
        <v>0</v>
      </c>
      <c r="AQ19" s="6">
        <v>0</v>
      </c>
      <c r="AR19" s="6">
        <v>77843024.797019318</v>
      </c>
      <c r="AS19" s="6">
        <v>155341725.49132007</v>
      </c>
      <c r="AT19" s="3">
        <f t="shared" si="3"/>
        <v>100</v>
      </c>
      <c r="AU19" s="2">
        <f t="shared" si="4"/>
        <v>6.1559580764903858E-2</v>
      </c>
      <c r="AV19" s="3">
        <f t="shared" si="5"/>
        <v>1264515.1872346557</v>
      </c>
      <c r="AW19" s="3">
        <f t="shared" si="6"/>
        <v>2523437.0273665506</v>
      </c>
      <c r="AX19" s="3">
        <f t="shared" si="7"/>
        <v>25778.852475152995</v>
      </c>
      <c r="AY19" s="3">
        <f t="shared" si="8"/>
        <v>51443.677004054334</v>
      </c>
    </row>
    <row r="20" spans="1:51" x14ac:dyDescent="0.25">
      <c r="A20" s="6">
        <v>30</v>
      </c>
      <c r="B20" s="6">
        <v>2000</v>
      </c>
      <c r="C20" s="6">
        <v>9000</v>
      </c>
      <c r="D20" s="6">
        <v>3.5000000000000003E-2</v>
      </c>
      <c r="E20" s="6">
        <v>15</v>
      </c>
      <c r="F20" s="6">
        <v>15</v>
      </c>
      <c r="G20" s="6">
        <v>7</v>
      </c>
      <c r="H20" s="6">
        <v>1E-13</v>
      </c>
      <c r="I20" s="6">
        <v>-1</v>
      </c>
      <c r="J20" s="6" t="s">
        <v>12</v>
      </c>
      <c r="K20" s="6" t="s">
        <v>53</v>
      </c>
      <c r="L20" s="6" t="s">
        <v>23</v>
      </c>
      <c r="M20" s="6" t="s">
        <v>41</v>
      </c>
      <c r="N20" s="6" t="s">
        <v>54</v>
      </c>
      <c r="O20" s="6" t="s">
        <v>13</v>
      </c>
      <c r="P20" s="6">
        <v>35.421190499999987</v>
      </c>
      <c r="Q20" s="6">
        <v>2.3264508593103144</v>
      </c>
      <c r="R20" s="6">
        <v>6.96248987510103E-2</v>
      </c>
      <c r="S20" s="6">
        <v>1</v>
      </c>
      <c r="T20" s="6">
        <v>1283980.0044396003</v>
      </c>
      <c r="U20" s="6">
        <v>2560645.466999792</v>
      </c>
      <c r="V20" s="6">
        <v>26175.669101989581</v>
      </c>
      <c r="W20" s="6">
        <v>52202.221374117296</v>
      </c>
      <c r="X20" s="6">
        <v>64.083945799266814</v>
      </c>
      <c r="Y20" s="6">
        <v>0</v>
      </c>
      <c r="Z20" s="6">
        <v>106.70337960000001</v>
      </c>
      <c r="AA20" s="6">
        <v>169677.78116121623</v>
      </c>
      <c r="AB20" s="6">
        <v>4700.9030092278872</v>
      </c>
      <c r="AC20" s="6">
        <v>230493.90746465581</v>
      </c>
      <c r="AD20" s="6">
        <v>212955.03418606354</v>
      </c>
      <c r="AE20" s="6">
        <v>24077.046365197482</v>
      </c>
      <c r="AF20" s="6">
        <v>0</v>
      </c>
      <c r="AG20" s="6">
        <v>0</v>
      </c>
      <c r="AH20" s="6">
        <v>250342.82215268072</v>
      </c>
      <c r="AI20" s="6">
        <v>651340.67086750071</v>
      </c>
      <c r="AJ20" s="6">
        <v>444553.39157948433</v>
      </c>
      <c r="AK20" s="6">
        <v>1988141.5567860268</v>
      </c>
      <c r="AL20" s="6">
        <v>0</v>
      </c>
      <c r="AM20" s="6">
        <v>87408836.250642896</v>
      </c>
      <c r="AN20" s="6">
        <v>87408836.250642896</v>
      </c>
      <c r="AO20" s="6">
        <v>1478867.3190221859</v>
      </c>
      <c r="AP20" s="6">
        <v>0</v>
      </c>
      <c r="AQ20" s="6">
        <v>0</v>
      </c>
      <c r="AR20" s="6">
        <v>89396977.807428926</v>
      </c>
      <c r="AS20" s="6">
        <v>178284681.377094</v>
      </c>
      <c r="AT20" s="3">
        <f t="shared" si="3"/>
        <v>100</v>
      </c>
      <c r="AU20" s="2">
        <f t="shared" si="4"/>
        <v>6.96248987510103E-2</v>
      </c>
      <c r="AV20" s="3">
        <f t="shared" si="5"/>
        <v>1283980.0044396003</v>
      </c>
      <c r="AW20" s="3">
        <f t="shared" si="6"/>
        <v>2560645.466999792</v>
      </c>
      <c r="AX20" s="3">
        <f t="shared" si="7"/>
        <v>26175.669101989581</v>
      </c>
      <c r="AY20" s="3">
        <f t="shared" si="8"/>
        <v>52202.221374117296</v>
      </c>
    </row>
    <row r="21" spans="1:51" x14ac:dyDescent="0.25">
      <c r="A21" s="6">
        <v>30</v>
      </c>
      <c r="B21" s="6">
        <v>2000</v>
      </c>
      <c r="C21" s="6">
        <v>10000</v>
      </c>
      <c r="D21" s="6">
        <v>3.5000000000000003E-2</v>
      </c>
      <c r="E21" s="6">
        <v>15</v>
      </c>
      <c r="F21" s="6">
        <v>15</v>
      </c>
      <c r="G21" s="6">
        <v>7</v>
      </c>
      <c r="H21" s="6">
        <v>1E-13</v>
      </c>
      <c r="I21" s="6">
        <v>-1</v>
      </c>
      <c r="J21" s="6" t="s">
        <v>12</v>
      </c>
      <c r="K21" s="6" t="s">
        <v>53</v>
      </c>
      <c r="L21" s="6" t="s">
        <v>23</v>
      </c>
      <c r="M21" s="6" t="s">
        <v>41</v>
      </c>
      <c r="N21" s="6" t="s">
        <v>54</v>
      </c>
      <c r="O21" s="6" t="s">
        <v>13</v>
      </c>
      <c r="P21" s="6">
        <v>38.921808599999984</v>
      </c>
      <c r="Q21" s="6">
        <v>2.577931736818611</v>
      </c>
      <c r="R21" s="6">
        <v>7.7700345863723555E-2</v>
      </c>
      <c r="S21" s="6">
        <v>1</v>
      </c>
      <c r="T21" s="6">
        <v>1306756.1189011242</v>
      </c>
      <c r="U21" s="6">
        <v>2604854.787704519</v>
      </c>
      <c r="V21" s="6">
        <v>26639.991002262544</v>
      </c>
      <c r="W21" s="6">
        <v>53103.488174214966</v>
      </c>
      <c r="X21" s="6">
        <v>64.29073803069285</v>
      </c>
      <c r="Y21" s="6">
        <v>0</v>
      </c>
      <c r="Z21" s="6">
        <v>111.6514224</v>
      </c>
      <c r="AA21" s="6">
        <v>182654.7821292225</v>
      </c>
      <c r="AB21" s="6">
        <v>5070.6606864805581</v>
      </c>
      <c r="AC21" s="6">
        <v>250179.92539587631</v>
      </c>
      <c r="AD21" s="6">
        <v>232682.75133463161</v>
      </c>
      <c r="AE21" s="6">
        <v>24077.046365197482</v>
      </c>
      <c r="AF21" s="6">
        <v>0</v>
      </c>
      <c r="AG21" s="6">
        <v>0</v>
      </c>
      <c r="AH21" s="6">
        <v>270919.41470544925</v>
      </c>
      <c r="AI21" s="6">
        <v>704876.74385030626</v>
      </c>
      <c r="AJ21" s="6">
        <v>481092.86144654313</v>
      </c>
      <c r="AK21" s="6">
        <v>2151554.1859137071</v>
      </c>
      <c r="AL21" s="6">
        <v>0</v>
      </c>
      <c r="AM21" s="6">
        <v>99383848.212240711</v>
      </c>
      <c r="AN21" s="6">
        <v>99383848.212240711</v>
      </c>
      <c r="AO21" s="6">
        <v>1478867.3190221859</v>
      </c>
      <c r="AP21" s="6">
        <v>0</v>
      </c>
      <c r="AQ21" s="6">
        <v>0</v>
      </c>
      <c r="AR21" s="6">
        <v>101535402.39815442</v>
      </c>
      <c r="AS21" s="6">
        <v>202398117.92941731</v>
      </c>
      <c r="AT21" s="3">
        <f t="shared" si="3"/>
        <v>100</v>
      </c>
      <c r="AU21" s="2">
        <f t="shared" si="4"/>
        <v>7.7700345863723555E-2</v>
      </c>
      <c r="AV21" s="3">
        <f t="shared" si="5"/>
        <v>1306756.1189011242</v>
      </c>
      <c r="AW21" s="3">
        <f t="shared" si="6"/>
        <v>2604854.787704519</v>
      </c>
      <c r="AX21" s="3">
        <f t="shared" si="7"/>
        <v>26639.991002262544</v>
      </c>
      <c r="AY21" s="3">
        <f t="shared" si="8"/>
        <v>53103.488174214966</v>
      </c>
    </row>
    <row r="22" spans="1:51" x14ac:dyDescent="0.25">
      <c r="A22" s="6">
        <v>30</v>
      </c>
      <c r="B22" s="6">
        <v>3000</v>
      </c>
      <c r="C22" s="6">
        <v>1000</v>
      </c>
      <c r="D22" s="6">
        <v>3.5000000000000003E-2</v>
      </c>
      <c r="E22" s="6">
        <v>15</v>
      </c>
      <c r="F22" s="6">
        <v>15</v>
      </c>
      <c r="G22" s="6">
        <v>7</v>
      </c>
      <c r="H22" s="6">
        <v>1E-13</v>
      </c>
      <c r="I22" s="6">
        <v>-1</v>
      </c>
      <c r="J22" s="6" t="s">
        <v>12</v>
      </c>
      <c r="K22" s="6" t="s">
        <v>53</v>
      </c>
      <c r="L22" s="6" t="s">
        <v>23</v>
      </c>
      <c r="M22" s="6" t="s">
        <v>41</v>
      </c>
      <c r="N22" s="6" t="s">
        <v>54</v>
      </c>
      <c r="O22" s="6" t="s">
        <v>13</v>
      </c>
      <c r="P22" s="6">
        <v>9.2929043</v>
      </c>
      <c r="Q22" s="6">
        <v>0.68839057822652239</v>
      </c>
      <c r="R22" s="6">
        <v>2.2793263766496232E-2</v>
      </c>
      <c r="S22" s="6">
        <v>1</v>
      </c>
      <c r="T22" s="6">
        <v>798446.33089150582</v>
      </c>
      <c r="U22" s="6">
        <v>1625573.183421243</v>
      </c>
      <c r="V22" s="6">
        <v>16277.40843381404</v>
      </c>
      <c r="W22" s="6">
        <v>33139.508094499994</v>
      </c>
      <c r="X22" s="6">
        <v>67.193729491955267</v>
      </c>
      <c r="Y22" s="6">
        <v>0</v>
      </c>
      <c r="Z22" s="6">
        <v>63.560467099999997</v>
      </c>
      <c r="AA22" s="6">
        <v>76049.43570729364</v>
      </c>
      <c r="AB22" s="6">
        <v>2121.7853495622162</v>
      </c>
      <c r="AC22" s="6">
        <v>86803.527307988756</v>
      </c>
      <c r="AD22" s="6">
        <v>77359.914133990154</v>
      </c>
      <c r="AE22" s="6">
        <v>24077.046365197482</v>
      </c>
      <c r="AF22" s="6">
        <v>0</v>
      </c>
      <c r="AG22" s="6">
        <v>0</v>
      </c>
      <c r="AH22" s="6">
        <v>103900.56645697256</v>
      </c>
      <c r="AI22" s="6">
        <v>270327.96098433353</v>
      </c>
      <c r="AJ22" s="6">
        <v>184504.38805593748</v>
      </c>
      <c r="AK22" s="6">
        <v>825144.62436127581</v>
      </c>
      <c r="AL22" s="6">
        <v>0</v>
      </c>
      <c r="AM22" s="6">
        <v>17374053.199039944</v>
      </c>
      <c r="AN22" s="6">
        <v>17374053.199039944</v>
      </c>
      <c r="AO22" s="6">
        <v>1478867.3190221859</v>
      </c>
      <c r="AP22" s="6">
        <v>0</v>
      </c>
      <c r="AQ22" s="6">
        <v>0</v>
      </c>
      <c r="AR22" s="6">
        <v>18199197.82340122</v>
      </c>
      <c r="AS22" s="6">
        <v>37052118.34146335</v>
      </c>
      <c r="AT22" s="3">
        <f t="shared" si="3"/>
        <v>100</v>
      </c>
      <c r="AU22" s="2">
        <f t="shared" si="4"/>
        <v>2.2793263766496232E-2</v>
      </c>
      <c r="AV22" s="3">
        <f t="shared" si="5"/>
        <v>798446.33089150582</v>
      </c>
      <c r="AW22" s="3">
        <f t="shared" si="6"/>
        <v>1625573.183421243</v>
      </c>
      <c r="AX22" s="3">
        <f t="shared" si="7"/>
        <v>16277.40843381404</v>
      </c>
      <c r="AY22" s="3">
        <f t="shared" si="8"/>
        <v>33139.508094499994</v>
      </c>
    </row>
    <row r="23" spans="1:51" x14ac:dyDescent="0.25">
      <c r="A23" s="6">
        <v>30</v>
      </c>
      <c r="B23" s="6">
        <v>3000</v>
      </c>
      <c r="C23" s="6">
        <v>2000</v>
      </c>
      <c r="D23" s="6">
        <v>3.5000000000000003E-2</v>
      </c>
      <c r="E23" s="6">
        <v>15</v>
      </c>
      <c r="F23" s="6">
        <v>15</v>
      </c>
      <c r="G23" s="6">
        <v>7</v>
      </c>
      <c r="H23" s="6">
        <v>1E-13</v>
      </c>
      <c r="I23" s="6">
        <v>-1</v>
      </c>
      <c r="J23" s="6" t="s">
        <v>12</v>
      </c>
      <c r="K23" s="6" t="s">
        <v>53</v>
      </c>
      <c r="L23" s="6" t="s">
        <v>23</v>
      </c>
      <c r="M23" s="6" t="s">
        <v>41</v>
      </c>
      <c r="N23" s="6" t="s">
        <v>54</v>
      </c>
      <c r="O23" s="6" t="s">
        <v>13</v>
      </c>
      <c r="P23" s="6">
        <v>12.6303524</v>
      </c>
      <c r="Q23" s="6">
        <v>1.1322351563941417</v>
      </c>
      <c r="R23" s="6">
        <v>4.382346488345195E-2</v>
      </c>
      <c r="S23" s="6">
        <v>1</v>
      </c>
      <c r="T23" s="6">
        <v>615999.8516208611</v>
      </c>
      <c r="U23" s="6">
        <v>1239224.8301773169</v>
      </c>
      <c r="V23" s="6">
        <v>12557.990176755</v>
      </c>
      <c r="W23" s="6">
        <v>25263.274338799551</v>
      </c>
      <c r="X23" s="6">
        <v>72.795392471533702</v>
      </c>
      <c r="Y23" s="6">
        <v>0</v>
      </c>
      <c r="Z23" s="6">
        <v>57.910363400000001</v>
      </c>
      <c r="AA23" s="6">
        <v>113972.12541279897</v>
      </c>
      <c r="AB23" s="6">
        <v>3309.2406777114902</v>
      </c>
      <c r="AC23" s="6">
        <v>128700.80730279796</v>
      </c>
      <c r="AD23" s="6">
        <v>105188.45853353327</v>
      </c>
      <c r="AE23" s="6">
        <v>24077.046365197482</v>
      </c>
      <c r="AF23" s="6">
        <v>0</v>
      </c>
      <c r="AG23" s="6">
        <v>0</v>
      </c>
      <c r="AH23" s="6">
        <v>146346.5945338952</v>
      </c>
      <c r="AI23" s="6">
        <v>380763.81916293222</v>
      </c>
      <c r="AJ23" s="6">
        <v>259879.13049279351</v>
      </c>
      <c r="AK23" s="6">
        <v>1162237.2224816601</v>
      </c>
      <c r="AL23" s="6">
        <v>0</v>
      </c>
      <c r="AM23" s="6">
        <v>25833010.643236756</v>
      </c>
      <c r="AN23" s="6">
        <v>25833010.643236756</v>
      </c>
      <c r="AO23" s="6">
        <v>1478867.3190221859</v>
      </c>
      <c r="AP23" s="6">
        <v>0</v>
      </c>
      <c r="AQ23" s="6">
        <v>0</v>
      </c>
      <c r="AR23" s="6">
        <v>26995247.865718417</v>
      </c>
      <c r="AS23" s="6">
        <v>54307125.827977359</v>
      </c>
      <c r="AT23" s="3">
        <f t="shared" si="3"/>
        <v>100</v>
      </c>
      <c r="AU23" s="2">
        <f t="shared" si="4"/>
        <v>4.382346488345195E-2</v>
      </c>
      <c r="AV23" s="3">
        <f t="shared" si="5"/>
        <v>615999.8516208611</v>
      </c>
      <c r="AW23" s="3">
        <f t="shared" si="6"/>
        <v>1239224.8301773169</v>
      </c>
      <c r="AX23" s="3">
        <f t="shared" si="7"/>
        <v>12557.990176755</v>
      </c>
      <c r="AY23" s="3">
        <f t="shared" si="8"/>
        <v>25263.274338799551</v>
      </c>
    </row>
    <row r="24" spans="1:51" x14ac:dyDescent="0.25">
      <c r="A24" s="6">
        <v>30</v>
      </c>
      <c r="B24" s="6">
        <v>3000</v>
      </c>
      <c r="C24" s="6">
        <v>3000</v>
      </c>
      <c r="D24" s="6">
        <v>3.5000000000000003E-2</v>
      </c>
      <c r="E24" s="6">
        <v>15</v>
      </c>
      <c r="F24" s="6">
        <v>15</v>
      </c>
      <c r="G24" s="6">
        <v>7</v>
      </c>
      <c r="H24" s="6">
        <v>1E-13</v>
      </c>
      <c r="I24" s="6">
        <v>-1</v>
      </c>
      <c r="J24" s="6" t="s">
        <v>12</v>
      </c>
      <c r="K24" s="6" t="s">
        <v>53</v>
      </c>
      <c r="L24" s="6" t="s">
        <v>23</v>
      </c>
      <c r="M24" s="6" t="s">
        <v>41</v>
      </c>
      <c r="N24" s="6" t="s">
        <v>54</v>
      </c>
      <c r="O24" s="6" t="s">
        <v>13</v>
      </c>
      <c r="P24" s="6">
        <v>15.901742399999993</v>
      </c>
      <c r="Q24" s="6">
        <v>1.5735322125948392</v>
      </c>
      <c r="R24" s="6">
        <v>6.588929156791308E-2</v>
      </c>
      <c r="S24" s="6">
        <v>1</v>
      </c>
      <c r="T24" s="6">
        <v>551702.91633166198</v>
      </c>
      <c r="U24" s="6">
        <v>1103489.7640505466</v>
      </c>
      <c r="V24" s="6">
        <v>11247.210182843275</v>
      </c>
      <c r="W24" s="6">
        <v>22496.131420540682</v>
      </c>
      <c r="X24" s="6">
        <v>76.048214739071227</v>
      </c>
      <c r="Y24" s="6">
        <v>0</v>
      </c>
      <c r="Z24" s="6">
        <v>90.796443300000007</v>
      </c>
      <c r="AA24" s="6">
        <v>147840.99651750436</v>
      </c>
      <c r="AB24" s="6">
        <v>4391.6103319885069</v>
      </c>
      <c r="AC24" s="6">
        <v>167063.48150589684</v>
      </c>
      <c r="AD24" s="6">
        <v>132318.34219876133</v>
      </c>
      <c r="AE24" s="6">
        <v>24077.046365197482</v>
      </c>
      <c r="AF24" s="6">
        <v>0</v>
      </c>
      <c r="AG24" s="6">
        <v>0</v>
      </c>
      <c r="AH24" s="6">
        <v>185519.67599854589</v>
      </c>
      <c r="AI24" s="6">
        <v>482684.14163006295</v>
      </c>
      <c r="AJ24" s="6">
        <v>329441.84482981171</v>
      </c>
      <c r="AK24" s="6">
        <v>1473337.1393777691</v>
      </c>
      <c r="AL24" s="6">
        <v>0</v>
      </c>
      <c r="AM24" s="6">
        <v>34877977.173667066</v>
      </c>
      <c r="AN24" s="6">
        <v>34877977.173667066</v>
      </c>
      <c r="AO24" s="6">
        <v>1478867.3190221859</v>
      </c>
      <c r="AP24" s="6">
        <v>0</v>
      </c>
      <c r="AQ24" s="6">
        <v>0</v>
      </c>
      <c r="AR24" s="6">
        <v>36351314.313044831</v>
      </c>
      <c r="AS24" s="6">
        <v>72708158.805734068</v>
      </c>
      <c r="AT24" s="3">
        <f t="shared" si="3"/>
        <v>100</v>
      </c>
      <c r="AU24" s="2">
        <f t="shared" si="4"/>
        <v>6.588929156791308E-2</v>
      </c>
      <c r="AV24" s="3">
        <f t="shared" si="5"/>
        <v>551702.91633166198</v>
      </c>
      <c r="AW24" s="3">
        <f t="shared" si="6"/>
        <v>1103489.7640505466</v>
      </c>
      <c r="AX24" s="3">
        <f t="shared" si="7"/>
        <v>11247.210182843275</v>
      </c>
      <c r="AY24" s="3">
        <f t="shared" si="8"/>
        <v>22496.131420540682</v>
      </c>
    </row>
    <row r="25" spans="1:51" x14ac:dyDescent="0.25">
      <c r="A25" s="6">
        <v>30</v>
      </c>
      <c r="B25" s="6">
        <v>3000</v>
      </c>
      <c r="C25" s="6">
        <v>4000</v>
      </c>
      <c r="D25" s="6">
        <v>3.5000000000000003E-2</v>
      </c>
      <c r="E25" s="6">
        <v>15</v>
      </c>
      <c r="F25" s="6">
        <v>15</v>
      </c>
      <c r="G25" s="6">
        <v>7</v>
      </c>
      <c r="H25" s="6">
        <v>1E-13</v>
      </c>
      <c r="I25" s="6">
        <v>-1</v>
      </c>
      <c r="J25" s="6" t="s">
        <v>12</v>
      </c>
      <c r="K25" s="6" t="s">
        <v>53</v>
      </c>
      <c r="L25" s="6" t="s">
        <v>23</v>
      </c>
      <c r="M25" s="6" t="s">
        <v>41</v>
      </c>
      <c r="N25" s="6" t="s">
        <v>54</v>
      </c>
      <c r="O25" s="6" t="s">
        <v>13</v>
      </c>
      <c r="P25" s="6">
        <v>19.219742399999991</v>
      </c>
      <c r="Q25" s="6">
        <v>2.0167372839801057</v>
      </c>
      <c r="R25" s="6">
        <v>8.8440525563805397E-2</v>
      </c>
      <c r="S25" s="6">
        <v>1</v>
      </c>
      <c r="T25" s="6">
        <v>523277.28699183295</v>
      </c>
      <c r="U25" s="6">
        <v>1043263.1172001254</v>
      </c>
      <c r="V25" s="6">
        <v>10667.715280241644</v>
      </c>
      <c r="W25" s="6">
        <v>21268.329761926023</v>
      </c>
      <c r="X25" s="6">
        <v>78.104891791894474</v>
      </c>
      <c r="Y25" s="6">
        <v>0</v>
      </c>
      <c r="Z25" s="6">
        <v>83.391439599999998</v>
      </c>
      <c r="AA25" s="6">
        <v>179054.17892482819</v>
      </c>
      <c r="AB25" s="6">
        <v>5396.1086124555677</v>
      </c>
      <c r="AC25" s="6">
        <v>203441.73936592133</v>
      </c>
      <c r="AD25" s="6">
        <v>159493.81463624141</v>
      </c>
      <c r="AE25" s="6">
        <v>24077.046365197482</v>
      </c>
      <c r="AF25" s="6">
        <v>0</v>
      </c>
      <c r="AG25" s="6">
        <v>0</v>
      </c>
      <c r="AH25" s="6">
        <v>222870.52628281107</v>
      </c>
      <c r="AI25" s="6">
        <v>579863.39235684229</v>
      </c>
      <c r="AJ25" s="6">
        <v>395768.68028475763</v>
      </c>
      <c r="AK25" s="6">
        <v>1769965.486829055</v>
      </c>
      <c r="AL25" s="6">
        <v>0</v>
      </c>
      <c r="AM25" s="6">
        <v>44508952.790330879</v>
      </c>
      <c r="AN25" s="6">
        <v>44508952.790330879</v>
      </c>
      <c r="AO25" s="6">
        <v>1478867.3190221859</v>
      </c>
      <c r="AP25" s="6">
        <v>0</v>
      </c>
      <c r="AQ25" s="6">
        <v>0</v>
      </c>
      <c r="AR25" s="6">
        <v>46278918.277159937</v>
      </c>
      <c r="AS25" s="6">
        <v>92266738.386512995</v>
      </c>
      <c r="AT25" s="3">
        <f t="shared" si="3"/>
        <v>100</v>
      </c>
      <c r="AU25" s="2">
        <f t="shared" si="4"/>
        <v>8.8440525563805397E-2</v>
      </c>
      <c r="AV25" s="3">
        <f t="shared" si="5"/>
        <v>523277.28699183295</v>
      </c>
      <c r="AW25" s="3">
        <f t="shared" si="6"/>
        <v>1043263.1172001254</v>
      </c>
      <c r="AX25" s="3">
        <f t="shared" si="7"/>
        <v>10667.715280241644</v>
      </c>
      <c r="AY25" s="3">
        <f t="shared" si="8"/>
        <v>21268.329761926023</v>
      </c>
    </row>
    <row r="26" spans="1:51" x14ac:dyDescent="0.25">
      <c r="A26" s="6">
        <v>30</v>
      </c>
      <c r="B26" s="6">
        <v>3000</v>
      </c>
      <c r="C26" s="6">
        <v>5000</v>
      </c>
      <c r="D26" s="6">
        <v>3.5000000000000003E-2</v>
      </c>
      <c r="E26" s="6">
        <v>15</v>
      </c>
      <c r="F26" s="6">
        <v>15</v>
      </c>
      <c r="G26" s="6">
        <v>7</v>
      </c>
      <c r="H26" s="6">
        <v>1E-13</v>
      </c>
      <c r="I26" s="6">
        <v>-1</v>
      </c>
      <c r="J26" s="6" t="s">
        <v>12</v>
      </c>
      <c r="K26" s="6" t="s">
        <v>53</v>
      </c>
      <c r="L26" s="6" t="s">
        <v>23</v>
      </c>
      <c r="M26" s="6" t="s">
        <v>41</v>
      </c>
      <c r="N26" s="6" t="s">
        <v>54</v>
      </c>
      <c r="O26" s="6" t="s">
        <v>13</v>
      </c>
      <c r="P26" s="6">
        <v>22.537086699999993</v>
      </c>
      <c r="Q26" s="6">
        <v>2.4601004040661327</v>
      </c>
      <c r="R26" s="6">
        <v>0.11126387976817177</v>
      </c>
      <c r="S26" s="6">
        <v>1</v>
      </c>
      <c r="T26" s="6">
        <v>510328.00516364217</v>
      </c>
      <c r="U26" s="6">
        <v>1015476.7104699654</v>
      </c>
      <c r="V26" s="6">
        <v>10403.726654974014</v>
      </c>
      <c r="W26" s="6">
        <v>20701.866276835055</v>
      </c>
      <c r="X26" s="6">
        <v>79.544166082898172</v>
      </c>
      <c r="Y26" s="6">
        <v>0</v>
      </c>
      <c r="Z26" s="6">
        <v>98.806503300000003</v>
      </c>
      <c r="AA26" s="6">
        <v>208275.90368616703</v>
      </c>
      <c r="AB26" s="6">
        <v>6340.3763096555313</v>
      </c>
      <c r="AC26" s="6">
        <v>238244.47538668016</v>
      </c>
      <c r="AD26" s="6">
        <v>186597.24608636519</v>
      </c>
      <c r="AE26" s="6">
        <v>24077.046365197482</v>
      </c>
      <c r="AF26" s="6">
        <v>0</v>
      </c>
      <c r="AG26" s="6">
        <v>0</v>
      </c>
      <c r="AH26" s="6">
        <v>258778.6686552855</v>
      </c>
      <c r="AI26" s="6">
        <v>673289.0130372264</v>
      </c>
      <c r="AJ26" s="6">
        <v>459533.58610365423</v>
      </c>
      <c r="AK26" s="6">
        <v>2055136.3156302315</v>
      </c>
      <c r="AL26" s="6">
        <v>0</v>
      </c>
      <c r="AM26" s="6">
        <v>54725937.49322819</v>
      </c>
      <c r="AN26" s="6">
        <v>54725937.49322819</v>
      </c>
      <c r="AO26" s="6">
        <v>1478867.3190221859</v>
      </c>
      <c r="AP26" s="6">
        <v>0</v>
      </c>
      <c r="AQ26" s="6">
        <v>0</v>
      </c>
      <c r="AR26" s="6">
        <v>56781073.808858424</v>
      </c>
      <c r="AS26" s="6">
        <v>112985878.6211088</v>
      </c>
      <c r="AT26" s="3">
        <f t="shared" si="3"/>
        <v>100</v>
      </c>
      <c r="AU26" s="2">
        <f t="shared" si="4"/>
        <v>0.11126387976817177</v>
      </c>
      <c r="AV26" s="3">
        <f t="shared" si="5"/>
        <v>510328.00516364217</v>
      </c>
      <c r="AW26" s="3">
        <f t="shared" si="6"/>
        <v>1015476.7104699654</v>
      </c>
      <c r="AX26" s="3">
        <f t="shared" si="7"/>
        <v>10403.726654974014</v>
      </c>
      <c r="AY26" s="3">
        <f t="shared" si="8"/>
        <v>20701.866276835055</v>
      </c>
    </row>
    <row r="27" spans="1:51" x14ac:dyDescent="0.25">
      <c r="A27" s="6">
        <v>30</v>
      </c>
      <c r="B27" s="6">
        <v>3000</v>
      </c>
      <c r="C27" s="6">
        <v>6000</v>
      </c>
      <c r="D27" s="6">
        <v>3.5000000000000003E-2</v>
      </c>
      <c r="E27" s="6">
        <v>15</v>
      </c>
      <c r="F27" s="6">
        <v>15</v>
      </c>
      <c r="G27" s="6">
        <v>7</v>
      </c>
      <c r="H27" s="6">
        <v>1E-13</v>
      </c>
      <c r="I27" s="6">
        <v>-1</v>
      </c>
      <c r="J27" s="6" t="s">
        <v>12</v>
      </c>
      <c r="K27" s="6" t="s">
        <v>53</v>
      </c>
      <c r="L27" s="6" t="s">
        <v>23</v>
      </c>
      <c r="M27" s="6" t="s">
        <v>41</v>
      </c>
      <c r="N27" s="6" t="s">
        <v>54</v>
      </c>
      <c r="O27" s="6" t="s">
        <v>13</v>
      </c>
      <c r="P27" s="6">
        <v>25.716522399999985</v>
      </c>
      <c r="Q27" s="6">
        <v>2.8967296497816686</v>
      </c>
      <c r="R27" s="6">
        <v>0.13422751442941738</v>
      </c>
      <c r="S27" s="6">
        <v>1</v>
      </c>
      <c r="T27" s="6">
        <v>505530.33750714787</v>
      </c>
      <c r="U27" s="6">
        <v>1004740.9418770648</v>
      </c>
      <c r="V27" s="6">
        <v>10305.919710470607</v>
      </c>
      <c r="W27" s="6">
        <v>20483.003112867056</v>
      </c>
      <c r="X27" s="6">
        <v>80.717781031196878</v>
      </c>
      <c r="Y27" s="6">
        <v>0</v>
      </c>
      <c r="Z27" s="6">
        <v>102.3308847</v>
      </c>
      <c r="AA27" s="6">
        <v>235784.91993512688</v>
      </c>
      <c r="AB27" s="6">
        <v>7235.9969831317339</v>
      </c>
      <c r="AC27" s="6">
        <v>271277.81621300231</v>
      </c>
      <c r="AD27" s="6">
        <v>212983.22768652753</v>
      </c>
      <c r="AE27" s="6">
        <v>24077.046365197482</v>
      </c>
      <c r="AF27" s="6">
        <v>0</v>
      </c>
      <c r="AG27" s="6">
        <v>0</v>
      </c>
      <c r="AH27" s="6">
        <v>293030.01280136441</v>
      </c>
      <c r="AI27" s="6">
        <v>762403.98458857613</v>
      </c>
      <c r="AJ27" s="6">
        <v>520356.38531700289</v>
      </c>
      <c r="AK27" s="6">
        <v>2327149.3898899294</v>
      </c>
      <c r="AL27" s="6">
        <v>0</v>
      </c>
      <c r="AM27" s="6">
        <v>65528931.282358997</v>
      </c>
      <c r="AN27" s="6">
        <v>65528931.282358997</v>
      </c>
      <c r="AO27" s="6">
        <v>1478867.3190221859</v>
      </c>
      <c r="AP27" s="6">
        <v>0</v>
      </c>
      <c r="AQ27" s="6">
        <v>0</v>
      </c>
      <c r="AR27" s="6">
        <v>67856080.67224893</v>
      </c>
      <c r="AS27" s="6">
        <v>134863879.27363011</v>
      </c>
      <c r="AT27" s="3">
        <f t="shared" si="3"/>
        <v>100</v>
      </c>
      <c r="AU27" s="2">
        <f t="shared" si="4"/>
        <v>0.13422751442941738</v>
      </c>
      <c r="AV27" s="3">
        <f t="shared" si="5"/>
        <v>505530.33750714787</v>
      </c>
      <c r="AW27" s="3">
        <f t="shared" si="6"/>
        <v>1004740.9418770648</v>
      </c>
      <c r="AX27" s="3">
        <f t="shared" si="7"/>
        <v>10305.919710470607</v>
      </c>
      <c r="AY27" s="3">
        <f t="shared" si="8"/>
        <v>20483.003112867056</v>
      </c>
    </row>
    <row r="28" spans="1:51" x14ac:dyDescent="0.25">
      <c r="A28" s="6">
        <v>30</v>
      </c>
      <c r="B28" s="6">
        <v>3000</v>
      </c>
      <c r="C28" s="6">
        <v>7000</v>
      </c>
      <c r="D28" s="6">
        <v>3.5000000000000003E-2</v>
      </c>
      <c r="E28" s="6">
        <v>15</v>
      </c>
      <c r="F28" s="6">
        <v>15</v>
      </c>
      <c r="G28" s="6">
        <v>7</v>
      </c>
      <c r="H28" s="6">
        <v>1E-13</v>
      </c>
      <c r="I28" s="6">
        <v>-1</v>
      </c>
      <c r="J28" s="6" t="s">
        <v>12</v>
      </c>
      <c r="K28" s="6" t="s">
        <v>53</v>
      </c>
      <c r="L28" s="6" t="s">
        <v>23</v>
      </c>
      <c r="M28" s="6" t="s">
        <v>41</v>
      </c>
      <c r="N28" s="6" t="s">
        <v>54</v>
      </c>
      <c r="O28" s="6" t="s">
        <v>13</v>
      </c>
      <c r="P28" s="6">
        <v>29.033866699999987</v>
      </c>
      <c r="Q28" s="6">
        <v>3.3402005692520969</v>
      </c>
      <c r="R28" s="6">
        <v>0.15731236099246373</v>
      </c>
      <c r="S28" s="6">
        <v>1</v>
      </c>
      <c r="T28" s="6">
        <v>505453.7957441805</v>
      </c>
      <c r="U28" s="6">
        <v>1003804.9804962878</v>
      </c>
      <c r="V28" s="6">
        <v>10304.359303102121</v>
      </c>
      <c r="W28" s="6">
        <v>20463.922274138458</v>
      </c>
      <c r="X28" s="6">
        <v>81.523396707394795</v>
      </c>
      <c r="Y28" s="6">
        <v>0</v>
      </c>
      <c r="Z28" s="6">
        <v>120.4895065</v>
      </c>
      <c r="AA28" s="6">
        <v>262192.85464348336</v>
      </c>
      <c r="AB28" s="6">
        <v>8091.8722589587805</v>
      </c>
      <c r="AC28" s="6">
        <v>303843.99116339395</v>
      </c>
      <c r="AD28" s="6">
        <v>240019.37263757692</v>
      </c>
      <c r="AE28" s="6">
        <v>24077.046365197482</v>
      </c>
      <c r="AF28" s="6">
        <v>0</v>
      </c>
      <c r="AG28" s="6">
        <v>0</v>
      </c>
      <c r="AH28" s="6">
        <v>326907.80345675792</v>
      </c>
      <c r="AI28" s="6">
        <v>850547.04658351908</v>
      </c>
      <c r="AJ28" s="6">
        <v>580515.83628735947</v>
      </c>
      <c r="AK28" s="6">
        <v>2596195.8233962469</v>
      </c>
      <c r="AL28" s="6">
        <v>0</v>
      </c>
      <c r="AM28" s="6">
        <v>76917934.157723308</v>
      </c>
      <c r="AN28" s="6">
        <v>76917934.157723308</v>
      </c>
      <c r="AO28" s="6">
        <v>1478867.3190221859</v>
      </c>
      <c r="AP28" s="6">
        <v>0</v>
      </c>
      <c r="AQ28" s="6">
        <v>0</v>
      </c>
      <c r="AR28" s="6">
        <v>79514129.981119558</v>
      </c>
      <c r="AS28" s="6">
        <v>157910931.45786506</v>
      </c>
      <c r="AT28" s="3">
        <f t="shared" si="3"/>
        <v>100</v>
      </c>
      <c r="AU28" s="2">
        <f t="shared" si="4"/>
        <v>0.15731236099246373</v>
      </c>
      <c r="AV28" s="3">
        <f t="shared" si="5"/>
        <v>505453.7957441805</v>
      </c>
      <c r="AW28" s="3">
        <f t="shared" si="6"/>
        <v>1003804.9804962878</v>
      </c>
      <c r="AX28" s="3">
        <f t="shared" si="7"/>
        <v>10304.359303102121</v>
      </c>
      <c r="AY28" s="3">
        <f t="shared" si="8"/>
        <v>20463.922274138458</v>
      </c>
    </row>
    <row r="29" spans="1:51" x14ac:dyDescent="0.25">
      <c r="A29" s="6">
        <v>30</v>
      </c>
      <c r="B29" s="6">
        <v>3000</v>
      </c>
      <c r="C29" s="6">
        <v>8000</v>
      </c>
      <c r="D29" s="6">
        <v>3.5000000000000003E-2</v>
      </c>
      <c r="E29" s="6">
        <v>15</v>
      </c>
      <c r="F29" s="6">
        <v>15</v>
      </c>
      <c r="G29" s="6">
        <v>7</v>
      </c>
      <c r="H29" s="6">
        <v>1E-13</v>
      </c>
      <c r="I29" s="6">
        <v>-1</v>
      </c>
      <c r="J29" s="6" t="s">
        <v>12</v>
      </c>
      <c r="K29" s="6" t="s">
        <v>53</v>
      </c>
      <c r="L29" s="6" t="s">
        <v>23</v>
      </c>
      <c r="M29" s="6" t="s">
        <v>41</v>
      </c>
      <c r="N29" s="6" t="s">
        <v>54</v>
      </c>
      <c r="O29" s="6" t="s">
        <v>13</v>
      </c>
      <c r="P29" s="6">
        <v>32.400949999999987</v>
      </c>
      <c r="Q29" s="6">
        <v>3.7861486741829107</v>
      </c>
      <c r="R29" s="6">
        <v>0.18046380724499145</v>
      </c>
      <c r="S29" s="6">
        <v>1</v>
      </c>
      <c r="T29" s="6">
        <v>508432.09721171885</v>
      </c>
      <c r="U29" s="6">
        <v>1009207.3762994399</v>
      </c>
      <c r="V29" s="6">
        <v>10365.076006968764</v>
      </c>
      <c r="W29" s="6">
        <v>20574.05741986684</v>
      </c>
      <c r="X29" s="6">
        <v>82.127099849288172</v>
      </c>
      <c r="Y29" s="6">
        <v>0</v>
      </c>
      <c r="Z29" s="6">
        <v>97.475448</v>
      </c>
      <c r="AA29" s="6">
        <v>287593.37351039366</v>
      </c>
      <c r="AB29" s="6">
        <v>8913.6064103616263</v>
      </c>
      <c r="AC29" s="6">
        <v>335737.31183528312</v>
      </c>
      <c r="AD29" s="6">
        <v>267285.90833132539</v>
      </c>
      <c r="AE29" s="6">
        <v>24077.046365197482</v>
      </c>
      <c r="AF29" s="6">
        <v>0</v>
      </c>
      <c r="AG29" s="6">
        <v>0</v>
      </c>
      <c r="AH29" s="6">
        <v>360206.82611649879</v>
      </c>
      <c r="AI29" s="6">
        <v>937184.27297541406</v>
      </c>
      <c r="AJ29" s="6">
        <v>639647.52351680864</v>
      </c>
      <c r="AK29" s="6">
        <v>2860645.8690612828</v>
      </c>
      <c r="AL29" s="6">
        <v>0</v>
      </c>
      <c r="AM29" s="6">
        <v>88892946.119321108</v>
      </c>
      <c r="AN29" s="6">
        <v>88892946.119321108</v>
      </c>
      <c r="AO29" s="6">
        <v>1478867.3190221859</v>
      </c>
      <c r="AP29" s="6">
        <v>0</v>
      </c>
      <c r="AQ29" s="6">
        <v>0</v>
      </c>
      <c r="AR29" s="6">
        <v>91753591.988382384</v>
      </c>
      <c r="AS29" s="6">
        <v>182125405.42672569</v>
      </c>
      <c r="AT29" s="3">
        <f t="shared" si="3"/>
        <v>100</v>
      </c>
      <c r="AU29" s="2">
        <f t="shared" si="4"/>
        <v>0.18046380724499145</v>
      </c>
      <c r="AV29" s="3">
        <f t="shared" si="5"/>
        <v>508432.09721171885</v>
      </c>
      <c r="AW29" s="3">
        <f t="shared" si="6"/>
        <v>1009207.3762994399</v>
      </c>
      <c r="AX29" s="3">
        <f t="shared" si="7"/>
        <v>10365.076006968764</v>
      </c>
      <c r="AY29" s="3">
        <f t="shared" si="8"/>
        <v>20574.05741986684</v>
      </c>
    </row>
    <row r="30" spans="1:51" x14ac:dyDescent="0.25">
      <c r="A30" s="6">
        <v>30</v>
      </c>
      <c r="B30" s="6">
        <v>3000</v>
      </c>
      <c r="C30" s="6">
        <v>9000</v>
      </c>
      <c r="D30" s="6">
        <v>3.5000000000000003E-2</v>
      </c>
      <c r="E30" s="6">
        <v>15</v>
      </c>
      <c r="F30" s="6">
        <v>15</v>
      </c>
      <c r="G30" s="6">
        <v>7</v>
      </c>
      <c r="H30" s="6">
        <v>1E-13</v>
      </c>
      <c r="I30" s="6">
        <v>-1</v>
      </c>
      <c r="J30" s="6" t="s">
        <v>12</v>
      </c>
      <c r="K30" s="6" t="s">
        <v>53</v>
      </c>
      <c r="L30" s="6" t="s">
        <v>23</v>
      </c>
      <c r="M30" s="6" t="s">
        <v>41</v>
      </c>
      <c r="N30" s="6" t="s">
        <v>54</v>
      </c>
      <c r="O30" s="6" t="s">
        <v>13</v>
      </c>
      <c r="P30" s="6">
        <v>30</v>
      </c>
      <c r="Q30" s="6">
        <v>3.9253947126339908</v>
      </c>
      <c r="R30" s="6">
        <v>0.20378246640473818</v>
      </c>
      <c r="S30" s="6">
        <v>1</v>
      </c>
      <c r="T30" s="6">
        <v>512288.9792637038</v>
      </c>
      <c r="U30" s="6">
        <v>1017400.3183410155</v>
      </c>
      <c r="V30" s="6">
        <v>10443.703764417547</v>
      </c>
      <c r="W30" s="6">
        <v>20741.081625158622</v>
      </c>
      <c r="X30" s="6">
        <v>86.714997474939992</v>
      </c>
      <c r="Y30" s="6">
        <v>0</v>
      </c>
      <c r="Z30" s="6">
        <v>126.09591380000001</v>
      </c>
      <c r="AA30" s="6">
        <v>306607.1238155578</v>
      </c>
      <c r="AB30" s="6">
        <v>9770.3803772289884</v>
      </c>
      <c r="AC30" s="6">
        <v>344437.01832183369</v>
      </c>
      <c r="AD30" s="6">
        <v>264835.16294832522</v>
      </c>
      <c r="AE30" s="6">
        <v>24077.046365197482</v>
      </c>
      <c r="AF30" s="6">
        <v>0</v>
      </c>
      <c r="AG30" s="6">
        <v>0</v>
      </c>
      <c r="AH30" s="6">
        <v>370393.42541297572</v>
      </c>
      <c r="AI30" s="6">
        <v>963687.71478601731</v>
      </c>
      <c r="AJ30" s="6">
        <v>657736.6671438152</v>
      </c>
      <c r="AK30" s="6">
        <v>2941544.5391709516</v>
      </c>
      <c r="AL30" s="6">
        <v>0</v>
      </c>
      <c r="AM30" s="6">
        <v>101453967.1671524</v>
      </c>
      <c r="AN30" s="6">
        <v>101453967.1671524</v>
      </c>
      <c r="AO30" s="6">
        <v>1478867.3190221859</v>
      </c>
      <c r="AP30" s="6">
        <v>0</v>
      </c>
      <c r="AQ30" s="6">
        <v>0</v>
      </c>
      <c r="AR30" s="6">
        <v>104395511.70632336</v>
      </c>
      <c r="AS30" s="6">
        <v>207328346.19249794</v>
      </c>
      <c r="AT30" s="3">
        <f t="shared" si="3"/>
        <v>100</v>
      </c>
      <c r="AU30" s="2">
        <f t="shared" si="4"/>
        <v>0.20378246640473818</v>
      </c>
      <c r="AV30" s="3">
        <f t="shared" si="5"/>
        <v>512288.9792637038</v>
      </c>
      <c r="AW30" s="3">
        <f t="shared" si="6"/>
        <v>1017400.3183410155</v>
      </c>
      <c r="AX30" s="3">
        <f t="shared" si="7"/>
        <v>10443.703764417547</v>
      </c>
      <c r="AY30" s="3">
        <f t="shared" si="8"/>
        <v>20741.081625158622</v>
      </c>
    </row>
    <row r="31" spans="1:51" x14ac:dyDescent="0.25">
      <c r="A31" s="6">
        <v>30</v>
      </c>
      <c r="B31" s="6">
        <v>3000</v>
      </c>
      <c r="C31" s="6">
        <v>10000</v>
      </c>
      <c r="D31" s="6">
        <v>3.5000000000000003E-2</v>
      </c>
      <c r="E31" s="6">
        <v>15</v>
      </c>
      <c r="F31" s="6">
        <v>15</v>
      </c>
      <c r="G31" s="6">
        <v>7</v>
      </c>
      <c r="H31" s="6">
        <v>1E-13</v>
      </c>
      <c r="I31" s="6">
        <v>-1</v>
      </c>
      <c r="J31" s="6" t="s">
        <v>12</v>
      </c>
      <c r="K31" s="6" t="s">
        <v>53</v>
      </c>
      <c r="L31" s="6" t="s">
        <v>23</v>
      </c>
      <c r="M31" s="6" t="s">
        <v>41</v>
      </c>
      <c r="N31" s="6" t="s">
        <v>54</v>
      </c>
      <c r="O31" s="6" t="s">
        <v>13</v>
      </c>
      <c r="P31" s="6">
        <v>38.95607429999999</v>
      </c>
      <c r="Q31" s="6">
        <v>4.6693651641985632</v>
      </c>
      <c r="R31" s="6">
        <v>0.22690431025407667</v>
      </c>
      <c r="S31" s="6">
        <v>1</v>
      </c>
      <c r="T31" s="6">
        <v>519912.97978516482</v>
      </c>
      <c r="U31" s="6">
        <v>1031493.6742649598</v>
      </c>
      <c r="V31" s="6">
        <v>10599.12932727143</v>
      </c>
      <c r="W31" s="6">
        <v>21028.393748342925</v>
      </c>
      <c r="X31" s="6">
        <v>83.123978042203163</v>
      </c>
      <c r="Y31" s="6">
        <v>0</v>
      </c>
      <c r="Z31" s="6">
        <v>109.53511640000001</v>
      </c>
      <c r="AA31" s="6">
        <v>335673.9474763812</v>
      </c>
      <c r="AB31" s="6">
        <v>10475.410006163893</v>
      </c>
      <c r="AC31" s="6">
        <v>396765.62581497035</v>
      </c>
      <c r="AD31" s="6">
        <v>320906.86537038832</v>
      </c>
      <c r="AE31" s="6">
        <v>24077.046365197482</v>
      </c>
      <c r="AF31" s="6">
        <v>0</v>
      </c>
      <c r="AG31" s="6">
        <v>0</v>
      </c>
      <c r="AH31" s="6">
        <v>424280.56906290934</v>
      </c>
      <c r="AI31" s="6">
        <v>1103891.0087900879</v>
      </c>
      <c r="AJ31" s="6">
        <v>753428.29619119642</v>
      </c>
      <c r="AK31" s="6">
        <v>3369498.769077295</v>
      </c>
      <c r="AL31" s="6">
        <v>0</v>
      </c>
      <c r="AM31" s="6">
        <v>114600997.30121723</v>
      </c>
      <c r="AN31" s="6">
        <v>114600997.30121723</v>
      </c>
      <c r="AO31" s="6">
        <v>1478867.3190221859</v>
      </c>
      <c r="AP31" s="6">
        <v>0</v>
      </c>
      <c r="AQ31" s="6">
        <v>0</v>
      </c>
      <c r="AR31" s="6">
        <v>117970496.07029453</v>
      </c>
      <c r="AS31" s="6">
        <v>234050360.69053394</v>
      </c>
      <c r="AT31" s="3">
        <f t="shared" si="3"/>
        <v>100</v>
      </c>
      <c r="AU31" s="2">
        <f t="shared" si="4"/>
        <v>0.22690431025407667</v>
      </c>
      <c r="AV31" s="3">
        <f t="shared" si="5"/>
        <v>519912.97978516482</v>
      </c>
      <c r="AW31" s="3">
        <f t="shared" si="6"/>
        <v>1031493.6742649598</v>
      </c>
      <c r="AX31" s="3">
        <f t="shared" si="7"/>
        <v>10599.12932727143</v>
      </c>
      <c r="AY31" s="3">
        <f t="shared" si="8"/>
        <v>21028.393748342925</v>
      </c>
    </row>
    <row r="32" spans="1:51" x14ac:dyDescent="0.25">
      <c r="A32" s="6">
        <v>30</v>
      </c>
      <c r="B32" s="6">
        <v>4000</v>
      </c>
      <c r="C32" s="6">
        <v>1000</v>
      </c>
      <c r="D32" s="6">
        <v>3.5000000000000003E-2</v>
      </c>
      <c r="E32" s="6">
        <v>15</v>
      </c>
      <c r="F32" s="6">
        <v>15</v>
      </c>
      <c r="G32" s="6">
        <v>7</v>
      </c>
      <c r="H32" s="6">
        <v>1E-13</v>
      </c>
      <c r="I32" s="6">
        <v>-1</v>
      </c>
      <c r="J32" s="6" t="s">
        <v>12</v>
      </c>
      <c r="K32" s="6" t="s">
        <v>53</v>
      </c>
      <c r="L32" s="6" t="s">
        <v>23</v>
      </c>
      <c r="M32" s="6" t="s">
        <v>41</v>
      </c>
      <c r="N32" s="6" t="s">
        <v>54</v>
      </c>
      <c r="O32" s="6" t="s">
        <v>13</v>
      </c>
      <c r="P32" s="6">
        <v>10.7861324</v>
      </c>
      <c r="Q32" s="6">
        <v>1.1541000861336057</v>
      </c>
      <c r="R32" s="6">
        <v>5.1387306787752079E-2</v>
      </c>
      <c r="S32" s="6">
        <v>1</v>
      </c>
      <c r="T32" s="6">
        <v>463346.93282907497</v>
      </c>
      <c r="U32" s="6">
        <v>932488.37354795623</v>
      </c>
      <c r="V32" s="6">
        <v>9445.953948830509</v>
      </c>
      <c r="W32" s="6">
        <v>19010.036778646696</v>
      </c>
      <c r="X32" s="6">
        <v>78.809509084209836</v>
      </c>
      <c r="Y32" s="6">
        <v>0</v>
      </c>
      <c r="Z32" s="6">
        <v>64.6243506</v>
      </c>
      <c r="AA32" s="6">
        <v>122517.08539657362</v>
      </c>
      <c r="AB32" s="6">
        <v>3690.7679599638136</v>
      </c>
      <c r="AC32" s="6">
        <v>130103.91688528805</v>
      </c>
      <c r="AD32" s="6">
        <v>100950.045798256</v>
      </c>
      <c r="AE32" s="6">
        <v>24077.046365197482</v>
      </c>
      <c r="AF32" s="6">
        <v>0</v>
      </c>
      <c r="AG32" s="6">
        <v>0</v>
      </c>
      <c r="AH32" s="6">
        <v>148722.15633805876</v>
      </c>
      <c r="AI32" s="6">
        <v>386944.54368263669</v>
      </c>
      <c r="AJ32" s="6">
        <v>264097.6019786807</v>
      </c>
      <c r="AK32" s="6">
        <v>1181103.1644046551</v>
      </c>
      <c r="AL32" s="6">
        <v>0</v>
      </c>
      <c r="AM32" s="6">
        <v>22629047.822046973</v>
      </c>
      <c r="AN32" s="6">
        <v>22629047.822046973</v>
      </c>
      <c r="AO32" s="6">
        <v>1478867.3190221859</v>
      </c>
      <c r="AP32" s="6">
        <v>0</v>
      </c>
      <c r="AQ32" s="6">
        <v>0</v>
      </c>
      <c r="AR32" s="6">
        <v>23810150.98645163</v>
      </c>
      <c r="AS32" s="6">
        <v>47918066.127520792</v>
      </c>
      <c r="AT32" s="3">
        <f t="shared" si="3"/>
        <v>100</v>
      </c>
      <c r="AU32" s="2">
        <f t="shared" si="4"/>
        <v>5.1387306787752079E-2</v>
      </c>
      <c r="AV32" s="3">
        <f t="shared" si="5"/>
        <v>463346.93282907497</v>
      </c>
      <c r="AW32" s="3">
        <f t="shared" si="6"/>
        <v>932488.37354795623</v>
      </c>
      <c r="AX32" s="3">
        <f t="shared" si="7"/>
        <v>9445.953948830509</v>
      </c>
      <c r="AY32" s="3">
        <f t="shared" si="8"/>
        <v>19010.036778646696</v>
      </c>
    </row>
    <row r="33" spans="1:51" x14ac:dyDescent="0.25">
      <c r="A33" s="6">
        <v>30</v>
      </c>
      <c r="B33" s="6">
        <v>4000</v>
      </c>
      <c r="C33" s="6">
        <v>2000</v>
      </c>
      <c r="D33" s="6">
        <v>3.5000000000000003E-2</v>
      </c>
      <c r="E33" s="6">
        <v>15</v>
      </c>
      <c r="F33" s="6">
        <v>15</v>
      </c>
      <c r="G33" s="6">
        <v>7</v>
      </c>
      <c r="H33" s="6">
        <v>1E-13</v>
      </c>
      <c r="I33" s="6">
        <v>-1</v>
      </c>
      <c r="J33" s="6" t="s">
        <v>12</v>
      </c>
      <c r="K33" s="6" t="s">
        <v>53</v>
      </c>
      <c r="L33" s="6" t="s">
        <v>23</v>
      </c>
      <c r="M33" s="6" t="s">
        <v>41</v>
      </c>
      <c r="N33" s="6" t="s">
        <v>54</v>
      </c>
      <c r="O33" s="6" t="s">
        <v>13</v>
      </c>
      <c r="P33" s="6">
        <v>13.304999999999996</v>
      </c>
      <c r="Q33" s="6">
        <v>1.7682952655952946</v>
      </c>
      <c r="R33" s="6">
        <v>9.2872360729379003E-2</v>
      </c>
      <c r="S33" s="6">
        <v>1</v>
      </c>
      <c r="T33" s="6">
        <v>364723.33531781251</v>
      </c>
      <c r="U33" s="6">
        <v>728005.6993361538</v>
      </c>
      <c r="V33" s="6">
        <v>7435.3785152751116</v>
      </c>
      <c r="W33" s="6">
        <v>14841.380881552575</v>
      </c>
      <c r="X33" s="6">
        <v>87.378571059982022</v>
      </c>
      <c r="Y33" s="6">
        <v>0</v>
      </c>
      <c r="Z33" s="6">
        <v>93.571988700000006</v>
      </c>
      <c r="AA33" s="6">
        <v>177213.35084620156</v>
      </c>
      <c r="AB33" s="6">
        <v>5643.5971234787339</v>
      </c>
      <c r="AC33" s="6">
        <v>181903.28391104663</v>
      </c>
      <c r="AD33" s="6">
        <v>131847.7975087208</v>
      </c>
      <c r="AE33" s="6">
        <v>24077.046365197482</v>
      </c>
      <c r="AF33" s="6">
        <v>0</v>
      </c>
      <c r="AG33" s="6">
        <v>0</v>
      </c>
      <c r="AH33" s="6">
        <v>203067.17954431154</v>
      </c>
      <c r="AI33" s="6">
        <v>528339.14636823861</v>
      </c>
      <c r="AJ33" s="6">
        <v>360602.32368015242</v>
      </c>
      <c r="AK33" s="6">
        <v>1612693.7253473478</v>
      </c>
      <c r="AL33" s="6">
        <v>0</v>
      </c>
      <c r="AM33" s="6">
        <v>32260023.438710786</v>
      </c>
      <c r="AN33" s="6">
        <v>32260023.438710786</v>
      </c>
      <c r="AO33" s="6">
        <v>1478867.3190221859</v>
      </c>
      <c r="AP33" s="6">
        <v>0</v>
      </c>
      <c r="AQ33" s="6">
        <v>0</v>
      </c>
      <c r="AR33" s="6">
        <v>33872717.164058134</v>
      </c>
      <c r="AS33" s="6">
        <v>67611607.921791106</v>
      </c>
      <c r="AT33" s="3">
        <f t="shared" si="3"/>
        <v>100</v>
      </c>
      <c r="AU33" s="2">
        <f t="shared" si="4"/>
        <v>9.2872360729379003E-2</v>
      </c>
      <c r="AV33" s="3">
        <f t="shared" si="5"/>
        <v>364723.33531781251</v>
      </c>
      <c r="AW33" s="3">
        <f t="shared" si="6"/>
        <v>728005.6993361538</v>
      </c>
      <c r="AX33" s="3">
        <f t="shared" si="7"/>
        <v>7435.3785152751116</v>
      </c>
      <c r="AY33" s="3">
        <f t="shared" si="8"/>
        <v>14841.380881552575</v>
      </c>
    </row>
    <row r="34" spans="1:51" x14ac:dyDescent="0.25">
      <c r="A34" s="6">
        <v>30</v>
      </c>
      <c r="B34" s="6">
        <v>4000</v>
      </c>
      <c r="C34" s="6">
        <v>3000</v>
      </c>
      <c r="D34" s="6">
        <v>3.5000000000000003E-2</v>
      </c>
      <c r="E34" s="6">
        <v>15</v>
      </c>
      <c r="F34" s="6">
        <v>15</v>
      </c>
      <c r="G34" s="6">
        <v>7</v>
      </c>
      <c r="H34" s="6">
        <v>1E-13</v>
      </c>
      <c r="I34" s="6">
        <v>-1</v>
      </c>
      <c r="J34" s="6" t="s">
        <v>12</v>
      </c>
      <c r="K34" s="6" t="s">
        <v>53</v>
      </c>
      <c r="L34" s="6" t="s">
        <v>23</v>
      </c>
      <c r="M34" s="6" t="s">
        <v>41</v>
      </c>
      <c r="N34" s="6" t="s">
        <v>54</v>
      </c>
      <c r="O34" s="6" t="s">
        <v>13</v>
      </c>
      <c r="P34" s="6">
        <v>18.574248599999994</v>
      </c>
      <c r="Q34" s="6">
        <v>2.536793597329825</v>
      </c>
      <c r="R34" s="6">
        <v>0.13594242377668159</v>
      </c>
      <c r="S34" s="6">
        <v>1</v>
      </c>
      <c r="T34" s="6">
        <v>327973.65665268997</v>
      </c>
      <c r="U34" s="6">
        <v>651315.51153118222</v>
      </c>
      <c r="V34" s="6">
        <v>6686.1866080673835</v>
      </c>
      <c r="W34" s="6">
        <v>13277.947671992184</v>
      </c>
      <c r="X34" s="6">
        <v>88.553327016103012</v>
      </c>
      <c r="Y34" s="6">
        <v>0</v>
      </c>
      <c r="Z34" s="6">
        <v>63.081124799999998</v>
      </c>
      <c r="AA34" s="6">
        <v>229736.7676827214</v>
      </c>
      <c r="AB34" s="6">
        <v>7385.9298269073888</v>
      </c>
      <c r="AC34" s="6">
        <v>242583.44037895964</v>
      </c>
      <c r="AD34" s="6">
        <v>176989.51019388478</v>
      </c>
      <c r="AE34" s="6">
        <v>24077.046365197482</v>
      </c>
      <c r="AF34" s="6">
        <v>0</v>
      </c>
      <c r="AG34" s="6">
        <v>0</v>
      </c>
      <c r="AH34" s="6">
        <v>265501.35083459155</v>
      </c>
      <c r="AI34" s="6">
        <v>690780.05305605161</v>
      </c>
      <c r="AJ34" s="6">
        <v>471471.58032143442</v>
      </c>
      <c r="AK34" s="6">
        <v>2108525.6786597483</v>
      </c>
      <c r="AL34" s="6">
        <v>0</v>
      </c>
      <c r="AM34" s="6">
        <v>42477008.141608097</v>
      </c>
      <c r="AN34" s="6">
        <v>42477008.141608097</v>
      </c>
      <c r="AO34" s="6">
        <v>1478867.3190221859</v>
      </c>
      <c r="AP34" s="6">
        <v>0</v>
      </c>
      <c r="AQ34" s="6">
        <v>0</v>
      </c>
      <c r="AR34" s="6">
        <v>44585533.820267841</v>
      </c>
      <c r="AS34" s="6">
        <v>88541409.280898124</v>
      </c>
      <c r="AT34" s="3">
        <f t="shared" si="3"/>
        <v>100</v>
      </c>
      <c r="AU34" s="2">
        <f t="shared" si="4"/>
        <v>0.13594242377668159</v>
      </c>
      <c r="AV34" s="3">
        <f t="shared" si="5"/>
        <v>327973.65665268997</v>
      </c>
      <c r="AW34" s="3">
        <f t="shared" si="6"/>
        <v>651315.51153118222</v>
      </c>
      <c r="AX34" s="3">
        <f t="shared" si="7"/>
        <v>6686.1866080673835</v>
      </c>
      <c r="AY34" s="3">
        <f t="shared" si="8"/>
        <v>13277.947671992184</v>
      </c>
    </row>
    <row r="35" spans="1:51" x14ac:dyDescent="0.25">
      <c r="A35" s="6">
        <v>30</v>
      </c>
      <c r="B35" s="6">
        <v>4000</v>
      </c>
      <c r="C35" s="6">
        <v>4000</v>
      </c>
      <c r="D35" s="6">
        <v>3.5000000000000003E-2</v>
      </c>
      <c r="E35" s="6">
        <v>15</v>
      </c>
      <c r="F35" s="6">
        <v>15</v>
      </c>
      <c r="G35" s="6">
        <v>7</v>
      </c>
      <c r="H35" s="6">
        <v>1E-13</v>
      </c>
      <c r="I35" s="6">
        <v>-1</v>
      </c>
      <c r="J35" s="6" t="s">
        <v>12</v>
      </c>
      <c r="K35" s="6" t="s">
        <v>53</v>
      </c>
      <c r="L35" s="6" t="s">
        <v>23</v>
      </c>
      <c r="M35" s="6" t="s">
        <v>41</v>
      </c>
      <c r="N35" s="6" t="s">
        <v>54</v>
      </c>
      <c r="O35" s="6" t="s">
        <v>13</v>
      </c>
      <c r="P35" s="6">
        <v>21.556074299999988</v>
      </c>
      <c r="Q35" s="6">
        <v>3.1710512964054653</v>
      </c>
      <c r="R35" s="6">
        <v>0.17945253318238513</v>
      </c>
      <c r="S35" s="6">
        <v>1</v>
      </c>
      <c r="T35" s="6">
        <v>310836.31359637988</v>
      </c>
      <c r="U35" s="6">
        <v>615980.34404652321</v>
      </c>
      <c r="V35" s="6">
        <v>6336.8186898924923</v>
      </c>
      <c r="W35" s="6">
        <v>12557.592488466173</v>
      </c>
      <c r="X35" s="6">
        <v>91.882282592391817</v>
      </c>
      <c r="Y35" s="6">
        <v>0</v>
      </c>
      <c r="Z35" s="6">
        <v>51.6761914</v>
      </c>
      <c r="AA35" s="6">
        <v>275243.07602939673</v>
      </c>
      <c r="AB35" s="6">
        <v>9039.6056071822823</v>
      </c>
      <c r="AC35" s="6">
        <v>289313.43068553199</v>
      </c>
      <c r="AD35" s="6">
        <v>209610.41318608745</v>
      </c>
      <c r="AE35" s="6">
        <v>24077.046365197482</v>
      </c>
      <c r="AF35" s="6">
        <v>0</v>
      </c>
      <c r="AG35" s="6">
        <v>0</v>
      </c>
      <c r="AH35" s="6">
        <v>314840.59303062432</v>
      </c>
      <c r="AI35" s="6">
        <v>819150.64037993504</v>
      </c>
      <c r="AJ35" s="6">
        <v>559087.143921779</v>
      </c>
      <c r="AK35" s="6">
        <v>2500361.9492057343</v>
      </c>
      <c r="AL35" s="6">
        <v>0</v>
      </c>
      <c r="AM35" s="6">
        <v>53280001.930738904</v>
      </c>
      <c r="AN35" s="6">
        <v>53280001.930738904</v>
      </c>
      <c r="AO35" s="6">
        <v>1478867.3190221859</v>
      </c>
      <c r="AP35" s="6">
        <v>0</v>
      </c>
      <c r="AQ35" s="6">
        <v>0</v>
      </c>
      <c r="AR35" s="6">
        <v>55780363.879944637</v>
      </c>
      <c r="AS35" s="6">
        <v>110539233.12970573</v>
      </c>
      <c r="AT35" s="3">
        <f t="shared" si="3"/>
        <v>100</v>
      </c>
      <c r="AU35" s="2">
        <f t="shared" si="4"/>
        <v>0.17945253318238513</v>
      </c>
      <c r="AV35" s="3">
        <f t="shared" si="5"/>
        <v>310836.31359637988</v>
      </c>
      <c r="AW35" s="3">
        <f t="shared" si="6"/>
        <v>615980.34404652321</v>
      </c>
      <c r="AX35" s="3">
        <f t="shared" si="7"/>
        <v>6336.8186898924923</v>
      </c>
      <c r="AY35" s="3">
        <f t="shared" si="8"/>
        <v>12557.592488466173</v>
      </c>
    </row>
    <row r="36" spans="1:51" x14ac:dyDescent="0.25">
      <c r="A36" s="6">
        <v>30</v>
      </c>
      <c r="B36" s="6">
        <v>4000</v>
      </c>
      <c r="C36" s="6">
        <v>5000</v>
      </c>
      <c r="D36" s="6">
        <v>3.5000000000000003E-2</v>
      </c>
      <c r="E36" s="6">
        <v>15</v>
      </c>
      <c r="F36" s="6">
        <v>15</v>
      </c>
      <c r="G36" s="6">
        <v>7</v>
      </c>
      <c r="H36" s="6">
        <v>1E-13</v>
      </c>
      <c r="I36" s="6">
        <v>-1</v>
      </c>
      <c r="J36" s="6" t="s">
        <v>12</v>
      </c>
      <c r="K36" s="6" t="s">
        <v>53</v>
      </c>
      <c r="L36" s="6" t="s">
        <v>23</v>
      </c>
      <c r="M36" s="6" t="s">
        <v>41</v>
      </c>
      <c r="N36" s="6" t="s">
        <v>54</v>
      </c>
      <c r="O36" s="6" t="s">
        <v>13</v>
      </c>
      <c r="P36" s="6">
        <v>24.637086699999994</v>
      </c>
      <c r="Q36" s="6">
        <v>3.8108795323941269</v>
      </c>
      <c r="R36" s="6">
        <v>0.22360195882842132</v>
      </c>
      <c r="S36" s="6">
        <v>1</v>
      </c>
      <c r="T36" s="6">
        <v>302099.40417490585</v>
      </c>
      <c r="U36" s="6">
        <v>597928.08327821945</v>
      </c>
      <c r="V36" s="6">
        <v>6158.7049737911457</v>
      </c>
      <c r="W36" s="6">
        <v>12189.572735214499</v>
      </c>
      <c r="X36" s="6">
        <v>94.228606567369681</v>
      </c>
      <c r="Y36" s="6">
        <v>0</v>
      </c>
      <c r="Z36" s="6">
        <v>59.9730767</v>
      </c>
      <c r="AA36" s="6">
        <v>318248.06418906798</v>
      </c>
      <c r="AB36" s="6">
        <v>10609.570442446198</v>
      </c>
      <c r="AC36" s="6">
        <v>334587.60637252271</v>
      </c>
      <c r="AD36" s="6">
        <v>242661.06226177211</v>
      </c>
      <c r="AE36" s="6">
        <v>24077.046365197482</v>
      </c>
      <c r="AF36" s="6">
        <v>0</v>
      </c>
      <c r="AG36" s="6">
        <v>0</v>
      </c>
      <c r="AH36" s="6">
        <v>362771.5063560924</v>
      </c>
      <c r="AI36" s="6">
        <v>943857.04487058241</v>
      </c>
      <c r="AJ36" s="6">
        <v>644201.82744701253</v>
      </c>
      <c r="AK36" s="6">
        <v>2881013.7283046939</v>
      </c>
      <c r="AL36" s="6">
        <v>0</v>
      </c>
      <c r="AM36" s="6">
        <v>64669004.806103207</v>
      </c>
      <c r="AN36" s="6">
        <v>64669004.806103207</v>
      </c>
      <c r="AO36" s="6">
        <v>1478867.3190221859</v>
      </c>
      <c r="AP36" s="6">
        <v>0</v>
      </c>
      <c r="AQ36" s="6">
        <v>0</v>
      </c>
      <c r="AR36" s="6">
        <v>67550018.534407899</v>
      </c>
      <c r="AS36" s="6">
        <v>133697890.65953329</v>
      </c>
      <c r="AT36" s="3">
        <f t="shared" si="3"/>
        <v>100</v>
      </c>
      <c r="AU36" s="2">
        <f t="shared" si="4"/>
        <v>0.22360195882842132</v>
      </c>
      <c r="AV36" s="3">
        <f t="shared" si="5"/>
        <v>302099.40417490585</v>
      </c>
      <c r="AW36" s="3">
        <f t="shared" si="6"/>
        <v>597928.08327821945</v>
      </c>
      <c r="AX36" s="3">
        <f t="shared" si="7"/>
        <v>6158.7049737911457</v>
      </c>
      <c r="AY36" s="3">
        <f t="shared" si="8"/>
        <v>12189.572735214499</v>
      </c>
    </row>
    <row r="37" spans="1:51" x14ac:dyDescent="0.25">
      <c r="A37" s="6">
        <v>30</v>
      </c>
      <c r="B37" s="6">
        <v>4000</v>
      </c>
      <c r="C37" s="6">
        <v>6000</v>
      </c>
      <c r="D37" s="6">
        <v>3.5000000000000003E-2</v>
      </c>
      <c r="E37" s="6">
        <v>15</v>
      </c>
      <c r="F37" s="6">
        <v>15</v>
      </c>
      <c r="G37" s="6">
        <v>7</v>
      </c>
      <c r="H37" s="6">
        <v>1E-13</v>
      </c>
      <c r="I37" s="6">
        <v>-1</v>
      </c>
      <c r="J37" s="6" t="s">
        <v>12</v>
      </c>
      <c r="K37" s="6" t="s">
        <v>53</v>
      </c>
      <c r="L37" s="6" t="s">
        <v>23</v>
      </c>
      <c r="M37" s="6" t="s">
        <v>41</v>
      </c>
      <c r="N37" s="6" t="s">
        <v>54</v>
      </c>
      <c r="O37" s="6" t="s">
        <v>13</v>
      </c>
      <c r="P37" s="6">
        <v>27.599638599999992</v>
      </c>
      <c r="Q37" s="6">
        <v>4.4423521881479946</v>
      </c>
      <c r="R37" s="6">
        <v>0.26813682237749509</v>
      </c>
      <c r="S37" s="6">
        <v>1</v>
      </c>
      <c r="T37" s="6">
        <v>297943.36015711271</v>
      </c>
      <c r="U37" s="6">
        <v>589297.91338120622</v>
      </c>
      <c r="V37" s="6">
        <v>6073.9783950228593</v>
      </c>
      <c r="W37" s="6">
        <v>12013.635048695176</v>
      </c>
      <c r="X37" s="6">
        <v>96.14520430862791</v>
      </c>
      <c r="Y37" s="6">
        <v>0</v>
      </c>
      <c r="Z37" s="6">
        <v>58.568862600000003</v>
      </c>
      <c r="AA37" s="6">
        <v>358999.67869271088</v>
      </c>
      <c r="AB37" s="6">
        <v>12114.033341106744</v>
      </c>
      <c r="AC37" s="6">
        <v>377745.14444390044</v>
      </c>
      <c r="AD37" s="6">
        <v>274950.22223923123</v>
      </c>
      <c r="AE37" s="6">
        <v>24077.046365197482</v>
      </c>
      <c r="AF37" s="6">
        <v>0</v>
      </c>
      <c r="AG37" s="6">
        <v>0</v>
      </c>
      <c r="AH37" s="6">
        <v>408675.58878203714</v>
      </c>
      <c r="AI37" s="6">
        <v>1063290.0511208544</v>
      </c>
      <c r="AJ37" s="6">
        <v>725717.30831569107</v>
      </c>
      <c r="AK37" s="6">
        <v>3245569.0733007295</v>
      </c>
      <c r="AL37" s="6">
        <v>0</v>
      </c>
      <c r="AM37" s="6">
        <v>76644016.76770103</v>
      </c>
      <c r="AN37" s="6">
        <v>76644016.76770103</v>
      </c>
      <c r="AO37" s="6">
        <v>1478867.3190221859</v>
      </c>
      <c r="AP37" s="6">
        <v>0</v>
      </c>
      <c r="AQ37" s="6">
        <v>0</v>
      </c>
      <c r="AR37" s="6">
        <v>79889585.841001764</v>
      </c>
      <c r="AS37" s="6">
        <v>158012469.92772496</v>
      </c>
      <c r="AT37" s="3">
        <f t="shared" si="3"/>
        <v>100</v>
      </c>
      <c r="AU37" s="2">
        <f t="shared" si="4"/>
        <v>0.26813682237749509</v>
      </c>
      <c r="AV37" s="3">
        <f t="shared" si="5"/>
        <v>297943.36015711271</v>
      </c>
      <c r="AW37" s="3">
        <f t="shared" si="6"/>
        <v>589297.91338120622</v>
      </c>
      <c r="AX37" s="3">
        <f t="shared" si="7"/>
        <v>6073.9783950228593</v>
      </c>
      <c r="AY37" s="3">
        <f t="shared" si="8"/>
        <v>12013.635048695176</v>
      </c>
    </row>
    <row r="38" spans="1:51" x14ac:dyDescent="0.25">
      <c r="A38" s="6">
        <v>30</v>
      </c>
      <c r="B38" s="6">
        <v>4000</v>
      </c>
      <c r="C38" s="6">
        <v>7000</v>
      </c>
      <c r="D38" s="6">
        <v>3.5000000000000003E-2</v>
      </c>
      <c r="E38" s="6">
        <v>15</v>
      </c>
      <c r="F38" s="6">
        <v>15</v>
      </c>
      <c r="G38" s="6">
        <v>7</v>
      </c>
      <c r="H38" s="6">
        <v>1E-13</v>
      </c>
      <c r="I38" s="6">
        <v>-1</v>
      </c>
      <c r="J38" s="6" t="s">
        <v>12</v>
      </c>
      <c r="K38" s="6" t="s">
        <v>53</v>
      </c>
      <c r="L38" s="6" t="s">
        <v>23</v>
      </c>
      <c r="M38" s="6" t="s">
        <v>41</v>
      </c>
      <c r="N38" s="6" t="s">
        <v>54</v>
      </c>
      <c r="O38" s="6" t="s">
        <v>13</v>
      </c>
      <c r="P38" s="6">
        <v>30.580808599999987</v>
      </c>
      <c r="Q38" s="6">
        <v>5.0745672902297567</v>
      </c>
      <c r="R38" s="6">
        <v>0.31296447512403708</v>
      </c>
      <c r="S38" s="6">
        <v>1</v>
      </c>
      <c r="T38" s="6">
        <v>296539.34208214266</v>
      </c>
      <c r="U38" s="6">
        <v>586297.16554953065</v>
      </c>
      <c r="V38" s="6">
        <v>6045.3555874895992</v>
      </c>
      <c r="W38" s="6">
        <v>11952.46074533464</v>
      </c>
      <c r="X38" s="6">
        <v>97.650538104475999</v>
      </c>
      <c r="Y38" s="6">
        <v>0</v>
      </c>
      <c r="Z38" s="6">
        <v>71.825574900000007</v>
      </c>
      <c r="AA38" s="6">
        <v>398056.19164796267</v>
      </c>
      <c r="AB38" s="6">
        <v>13560.039087848658</v>
      </c>
      <c r="AC38" s="6">
        <v>419733.00421637914</v>
      </c>
      <c r="AD38" s="6">
        <v>307294.69601321465</v>
      </c>
      <c r="AE38" s="6">
        <v>24077.046365197482</v>
      </c>
      <c r="AF38" s="6">
        <v>0</v>
      </c>
      <c r="AG38" s="6">
        <v>0</v>
      </c>
      <c r="AH38" s="6">
        <v>453461.18115893495</v>
      </c>
      <c r="AI38" s="6">
        <v>1179812.9756973628</v>
      </c>
      <c r="AJ38" s="6">
        <v>805246.59864582727</v>
      </c>
      <c r="AK38" s="6">
        <v>3601241.7328327275</v>
      </c>
      <c r="AL38" s="6">
        <v>0</v>
      </c>
      <c r="AM38" s="6">
        <v>89205037.815532312</v>
      </c>
      <c r="AN38" s="6">
        <v>89205037.815532312</v>
      </c>
      <c r="AO38" s="6">
        <v>1478867.3190221859</v>
      </c>
      <c r="AP38" s="6">
        <v>0</v>
      </c>
      <c r="AQ38" s="6">
        <v>0</v>
      </c>
      <c r="AR38" s="6">
        <v>92806279.548365042</v>
      </c>
      <c r="AS38" s="6">
        <v>183490184.68291953</v>
      </c>
      <c r="AT38" s="3">
        <f t="shared" si="3"/>
        <v>100</v>
      </c>
      <c r="AU38" s="2">
        <f t="shared" si="4"/>
        <v>0.31296447512403708</v>
      </c>
      <c r="AV38" s="3">
        <f t="shared" si="5"/>
        <v>296539.34208214266</v>
      </c>
      <c r="AW38" s="3">
        <f t="shared" si="6"/>
        <v>586297.16554953065</v>
      </c>
      <c r="AX38" s="3">
        <f t="shared" si="7"/>
        <v>6045.3555874895992</v>
      </c>
      <c r="AY38" s="3">
        <f t="shared" si="8"/>
        <v>11952.46074533464</v>
      </c>
    </row>
    <row r="39" spans="1:51" x14ac:dyDescent="0.25">
      <c r="A39" s="6">
        <v>30</v>
      </c>
      <c r="B39" s="6">
        <v>4000</v>
      </c>
      <c r="C39" s="6">
        <v>8000</v>
      </c>
      <c r="D39" s="6">
        <v>3.5000000000000003E-2</v>
      </c>
      <c r="E39" s="6">
        <v>15</v>
      </c>
      <c r="F39" s="6">
        <v>15</v>
      </c>
      <c r="G39" s="6">
        <v>7</v>
      </c>
      <c r="H39" s="6">
        <v>1E-13</v>
      </c>
      <c r="I39" s="6">
        <v>-1</v>
      </c>
      <c r="J39" s="6" t="s">
        <v>12</v>
      </c>
      <c r="K39" s="6" t="s">
        <v>53</v>
      </c>
      <c r="L39" s="6" t="s">
        <v>23</v>
      </c>
      <c r="M39" s="6" t="s">
        <v>41</v>
      </c>
      <c r="N39" s="6" t="s">
        <v>54</v>
      </c>
      <c r="O39" s="6" t="s">
        <v>13</v>
      </c>
      <c r="P39" s="6">
        <v>33.816559999999996</v>
      </c>
      <c r="Q39" s="6">
        <v>5.7239181998513393</v>
      </c>
      <c r="R39" s="6">
        <v>0.35800266197169872</v>
      </c>
      <c r="S39" s="6">
        <v>1</v>
      </c>
      <c r="T39" s="6">
        <v>296953.47258390312</v>
      </c>
      <c r="U39" s="6">
        <v>586981.86147009383</v>
      </c>
      <c r="V39" s="6">
        <v>6053.7981979209499</v>
      </c>
      <c r="W39" s="6">
        <v>11966.419197795096</v>
      </c>
      <c r="X39" s="6">
        <v>98.650034601896905</v>
      </c>
      <c r="Y39" s="6">
        <v>0</v>
      </c>
      <c r="Z39" s="6">
        <v>63.331186000000002</v>
      </c>
      <c r="AA39" s="6">
        <v>435934.38095429097</v>
      </c>
      <c r="AB39" s="6">
        <v>14945.249619527154</v>
      </c>
      <c r="AC39" s="6">
        <v>461855.75862780598</v>
      </c>
      <c r="AD39" s="6">
        <v>341115.11843781371</v>
      </c>
      <c r="AE39" s="6">
        <v>24077.046365197482</v>
      </c>
      <c r="AF39" s="6">
        <v>0</v>
      </c>
      <c r="AG39" s="6">
        <v>0</v>
      </c>
      <c r="AH39" s="6">
        <v>498391.74606180773</v>
      </c>
      <c r="AI39" s="6">
        <v>1296713.0890485039</v>
      </c>
      <c r="AJ39" s="6">
        <v>885033.32806510478</v>
      </c>
      <c r="AK39" s="6">
        <v>3958065.7171800518</v>
      </c>
      <c r="AL39" s="6">
        <v>0</v>
      </c>
      <c r="AM39" s="6">
        <v>102352067.94959714</v>
      </c>
      <c r="AN39" s="6">
        <v>102352067.94959714</v>
      </c>
      <c r="AO39" s="6">
        <v>1478867.3190221859</v>
      </c>
      <c r="AP39" s="6">
        <v>0</v>
      </c>
      <c r="AQ39" s="6">
        <v>0</v>
      </c>
      <c r="AR39" s="6">
        <v>106310133.66677719</v>
      </c>
      <c r="AS39" s="6">
        <v>210141068.93539649</v>
      </c>
      <c r="AT39" s="3">
        <f t="shared" si="3"/>
        <v>100</v>
      </c>
      <c r="AU39" s="2">
        <f t="shared" si="4"/>
        <v>0.35800266197169872</v>
      </c>
      <c r="AV39" s="3">
        <f t="shared" si="5"/>
        <v>296953.47258390312</v>
      </c>
      <c r="AW39" s="3">
        <f t="shared" si="6"/>
        <v>586981.86147009383</v>
      </c>
      <c r="AX39" s="3">
        <f t="shared" si="7"/>
        <v>6053.7981979209499</v>
      </c>
      <c r="AY39" s="3">
        <f t="shared" si="8"/>
        <v>11966.419197795096</v>
      </c>
    </row>
    <row r="40" spans="1:51" x14ac:dyDescent="0.25">
      <c r="A40" s="6">
        <v>30</v>
      </c>
      <c r="B40" s="6">
        <v>4000</v>
      </c>
      <c r="C40" s="6">
        <v>9000</v>
      </c>
      <c r="D40" s="6">
        <v>3.5000000000000003E-2</v>
      </c>
      <c r="E40" s="6">
        <v>15</v>
      </c>
      <c r="F40" s="6">
        <v>15</v>
      </c>
      <c r="G40" s="6">
        <v>7</v>
      </c>
      <c r="H40" s="6">
        <v>1E-13</v>
      </c>
      <c r="I40" s="6">
        <v>-1</v>
      </c>
      <c r="J40" s="6" t="s">
        <v>12</v>
      </c>
      <c r="K40" s="6" t="s">
        <v>53</v>
      </c>
      <c r="L40" s="6" t="s">
        <v>23</v>
      </c>
      <c r="M40" s="6" t="s">
        <v>41</v>
      </c>
      <c r="N40" s="6" t="s">
        <v>54</v>
      </c>
      <c r="O40" s="6" t="s">
        <v>13</v>
      </c>
      <c r="P40" s="6">
        <v>36.751248599999983</v>
      </c>
      <c r="Q40" s="6">
        <v>6.3522546269286204</v>
      </c>
      <c r="R40" s="6">
        <v>0.40315137827900094</v>
      </c>
      <c r="S40" s="6">
        <v>1</v>
      </c>
      <c r="T40" s="6">
        <v>298602.51986411761</v>
      </c>
      <c r="U40" s="6">
        <v>590215.00297352043</v>
      </c>
      <c r="V40" s="6">
        <v>6087.4162572296436</v>
      </c>
      <c r="W40" s="6">
        <v>12032.331160489979</v>
      </c>
      <c r="X40" s="6">
        <v>99.715666824816452</v>
      </c>
      <c r="Y40" s="6">
        <v>0</v>
      </c>
      <c r="Z40" s="6">
        <v>69.563849899999994</v>
      </c>
      <c r="AA40" s="6">
        <v>472210.13863226975</v>
      </c>
      <c r="AB40" s="6">
        <v>16296.879830837008</v>
      </c>
      <c r="AC40" s="6">
        <v>501619.2175476891</v>
      </c>
      <c r="AD40" s="6">
        <v>373125.88915401493</v>
      </c>
      <c r="AE40" s="6">
        <v>24077.046365197482</v>
      </c>
      <c r="AF40" s="6">
        <v>0</v>
      </c>
      <c r="AG40" s="6">
        <v>0</v>
      </c>
      <c r="AH40" s="6">
        <v>541058.37689670315</v>
      </c>
      <c r="AI40" s="6">
        <v>1407722.9103514999</v>
      </c>
      <c r="AJ40" s="6">
        <v>960799.81212812522</v>
      </c>
      <c r="AK40" s="6">
        <v>4296910.2709063366</v>
      </c>
      <c r="AL40" s="6">
        <v>0</v>
      </c>
      <c r="AM40" s="6">
        <v>116085107.16989543</v>
      </c>
      <c r="AN40" s="6">
        <v>116085107.16989543</v>
      </c>
      <c r="AO40" s="6">
        <v>1478867.3190221859</v>
      </c>
      <c r="AP40" s="6">
        <v>0</v>
      </c>
      <c r="AQ40" s="6">
        <v>0</v>
      </c>
      <c r="AR40" s="6">
        <v>120382017.44080177</v>
      </c>
      <c r="AS40" s="6">
        <v>237945991.92971939</v>
      </c>
      <c r="AT40" s="3">
        <f t="shared" si="3"/>
        <v>100</v>
      </c>
      <c r="AU40" s="2">
        <f t="shared" si="4"/>
        <v>0.40315137827900094</v>
      </c>
      <c r="AV40" s="3">
        <f t="shared" si="5"/>
        <v>298602.51986411761</v>
      </c>
      <c r="AW40" s="3">
        <f t="shared" si="6"/>
        <v>590215.00297352043</v>
      </c>
      <c r="AX40" s="3">
        <f t="shared" si="7"/>
        <v>6087.4162572296436</v>
      </c>
      <c r="AY40" s="3">
        <f t="shared" si="8"/>
        <v>12032.331160489979</v>
      </c>
    </row>
    <row r="41" spans="1:51" x14ac:dyDescent="0.25">
      <c r="A41" s="6">
        <v>30</v>
      </c>
      <c r="B41" s="6">
        <v>4000</v>
      </c>
      <c r="C41" s="6">
        <v>10000</v>
      </c>
      <c r="D41" s="6">
        <v>3.5000000000000003E-2</v>
      </c>
      <c r="E41" s="6">
        <v>15</v>
      </c>
      <c r="F41" s="6">
        <v>15</v>
      </c>
      <c r="G41" s="6">
        <v>7</v>
      </c>
      <c r="H41" s="6">
        <v>1E-13</v>
      </c>
      <c r="I41" s="6">
        <v>-1</v>
      </c>
      <c r="J41" s="6" t="s">
        <v>12</v>
      </c>
      <c r="K41" s="6" t="s">
        <v>53</v>
      </c>
      <c r="L41" s="6" t="s">
        <v>23</v>
      </c>
      <c r="M41" s="6" t="s">
        <v>41</v>
      </c>
      <c r="N41" s="6" t="s">
        <v>54</v>
      </c>
      <c r="O41" s="6" t="s">
        <v>13</v>
      </c>
      <c r="P41" s="6">
        <v>39.799178099999999</v>
      </c>
      <c r="Q41" s="6">
        <v>6.9885143710294502</v>
      </c>
      <c r="R41" s="6">
        <v>0.44842838664301915</v>
      </c>
      <c r="S41" s="6">
        <v>1</v>
      </c>
      <c r="T41" s="6">
        <v>301136.30684960057</v>
      </c>
      <c r="U41" s="6">
        <v>595236.82930478954</v>
      </c>
      <c r="V41" s="6">
        <v>6139.0709321292561</v>
      </c>
      <c r="W41" s="6">
        <v>12134.707882775725</v>
      </c>
      <c r="X41" s="6">
        <v>100.5292617615148</v>
      </c>
      <c r="Y41" s="6">
        <v>0</v>
      </c>
      <c r="Z41" s="6">
        <v>66.959254599999994</v>
      </c>
      <c r="AA41" s="6">
        <v>507526.74842558737</v>
      </c>
      <c r="AB41" s="6">
        <v>17604.818070822508</v>
      </c>
      <c r="AC41" s="6">
        <v>541123.09404312144</v>
      </c>
      <c r="AD41" s="6">
        <v>405804.34206985508</v>
      </c>
      <c r="AE41" s="6">
        <v>24077.046365197482</v>
      </c>
      <c r="AF41" s="6">
        <v>0</v>
      </c>
      <c r="AG41" s="6">
        <v>0</v>
      </c>
      <c r="AH41" s="6">
        <v>583493.0591000875</v>
      </c>
      <c r="AI41" s="6">
        <v>1518129.2488945103</v>
      </c>
      <c r="AJ41" s="6">
        <v>1036154.4068071246</v>
      </c>
      <c r="AK41" s="6">
        <v>4633912.7637763061</v>
      </c>
      <c r="AL41" s="6">
        <v>0</v>
      </c>
      <c r="AM41" s="6">
        <v>130404155.47642724</v>
      </c>
      <c r="AN41" s="6">
        <v>130404155.47642724</v>
      </c>
      <c r="AO41" s="6">
        <v>1478867.3190221859</v>
      </c>
      <c r="AP41" s="6">
        <v>0</v>
      </c>
      <c r="AQ41" s="6">
        <v>0</v>
      </c>
      <c r="AR41" s="6">
        <v>135038068.24020356</v>
      </c>
      <c r="AS41" s="6">
        <v>266921091.035653</v>
      </c>
      <c r="AT41" s="3">
        <f t="shared" si="3"/>
        <v>100</v>
      </c>
      <c r="AU41" s="2">
        <f t="shared" si="4"/>
        <v>0.44842838664301915</v>
      </c>
      <c r="AV41" s="3">
        <f t="shared" si="5"/>
        <v>301136.30684960057</v>
      </c>
      <c r="AW41" s="3">
        <f t="shared" si="6"/>
        <v>595236.82930478954</v>
      </c>
      <c r="AX41" s="3">
        <f t="shared" si="7"/>
        <v>6139.0709321292561</v>
      </c>
      <c r="AY41" s="3">
        <f t="shared" si="8"/>
        <v>12134.707882775725</v>
      </c>
    </row>
    <row r="42" spans="1:51" x14ac:dyDescent="0.25">
      <c r="A42" s="6">
        <v>30</v>
      </c>
      <c r="B42" s="6">
        <v>5000</v>
      </c>
      <c r="C42" s="6">
        <v>1000</v>
      </c>
      <c r="D42" s="6">
        <v>3.5000000000000003E-2</v>
      </c>
      <c r="E42" s="6">
        <v>15</v>
      </c>
      <c r="F42" s="6">
        <v>15</v>
      </c>
      <c r="G42" s="6">
        <v>7</v>
      </c>
      <c r="H42" s="6">
        <v>1E-13</v>
      </c>
      <c r="I42" s="6">
        <v>-1</v>
      </c>
      <c r="J42" s="6" t="s">
        <v>12</v>
      </c>
      <c r="K42" s="6" t="s">
        <v>53</v>
      </c>
      <c r="L42" s="6" t="s">
        <v>23</v>
      </c>
      <c r="M42" s="6" t="s">
        <v>41</v>
      </c>
      <c r="N42" s="6" t="s">
        <v>54</v>
      </c>
      <c r="O42" s="6" t="s">
        <v>13</v>
      </c>
      <c r="P42" s="6">
        <v>13.361572400000005</v>
      </c>
      <c r="Q42" s="6">
        <v>1.8015286058274222</v>
      </c>
      <c r="R42" s="6">
        <v>9.5628686969039006E-2</v>
      </c>
      <c r="S42" s="6">
        <v>1</v>
      </c>
      <c r="T42" s="6">
        <v>314816.62510975118</v>
      </c>
      <c r="U42" s="6">
        <v>627995.85824097705</v>
      </c>
      <c r="V42" s="6">
        <v>6417.9627238623343</v>
      </c>
      <c r="W42" s="6">
        <v>12802.544997505873</v>
      </c>
      <c r="X42" s="6">
        <v>87.995411046792981</v>
      </c>
      <c r="Y42" s="6">
        <v>0</v>
      </c>
      <c r="Z42" s="6">
        <v>49.974989800000003</v>
      </c>
      <c r="AA42" s="6">
        <v>180399.94588666531</v>
      </c>
      <c r="AB42" s="6">
        <v>5767.3062293999656</v>
      </c>
      <c r="AC42" s="6">
        <v>184551.92028164206</v>
      </c>
      <c r="AD42" s="6">
        <v>133235.76543825731</v>
      </c>
      <c r="AE42" s="6">
        <v>24077.046365197482</v>
      </c>
      <c r="AF42" s="6">
        <v>0</v>
      </c>
      <c r="AG42" s="6">
        <v>0</v>
      </c>
      <c r="AH42" s="6">
        <v>205932.47383845318</v>
      </c>
      <c r="AI42" s="6">
        <v>535794.05436891923</v>
      </c>
      <c r="AJ42" s="6">
        <v>365690.45157365804</v>
      </c>
      <c r="AK42" s="6">
        <v>1635448.9639821926</v>
      </c>
      <c r="AL42" s="6">
        <v>0</v>
      </c>
      <c r="AM42" s="6">
        <v>28470051.531287506</v>
      </c>
      <c r="AN42" s="6">
        <v>28470051.531287506</v>
      </c>
      <c r="AO42" s="6">
        <v>1478867.3190221859</v>
      </c>
      <c r="AP42" s="6">
        <v>0</v>
      </c>
      <c r="AQ42" s="6">
        <v>0</v>
      </c>
      <c r="AR42" s="6">
        <v>30105500.495269697</v>
      </c>
      <c r="AS42" s="6">
        <v>60054419.345579393</v>
      </c>
      <c r="AT42" s="3">
        <f t="shared" si="3"/>
        <v>100</v>
      </c>
      <c r="AU42" s="2">
        <f t="shared" si="4"/>
        <v>9.5628686969039006E-2</v>
      </c>
      <c r="AV42" s="3">
        <f t="shared" si="5"/>
        <v>314816.62510975118</v>
      </c>
      <c r="AW42" s="3">
        <f t="shared" si="6"/>
        <v>627995.85824097705</v>
      </c>
      <c r="AX42" s="3">
        <f t="shared" si="7"/>
        <v>6417.9627238623343</v>
      </c>
      <c r="AY42" s="3">
        <f t="shared" si="8"/>
        <v>12802.544997505873</v>
      </c>
    </row>
    <row r="43" spans="1:51" x14ac:dyDescent="0.25">
      <c r="A43" s="6">
        <v>30</v>
      </c>
      <c r="B43" s="6">
        <v>5000</v>
      </c>
      <c r="C43" s="6">
        <v>2000</v>
      </c>
      <c r="D43" s="6">
        <v>3.5000000000000003E-2</v>
      </c>
      <c r="E43" s="6">
        <v>15</v>
      </c>
      <c r="F43" s="6">
        <v>15</v>
      </c>
      <c r="G43" s="6">
        <v>7</v>
      </c>
      <c r="H43" s="6">
        <v>1E-13</v>
      </c>
      <c r="I43" s="6">
        <v>-1</v>
      </c>
      <c r="J43" s="6" t="s">
        <v>12</v>
      </c>
      <c r="K43" s="6" t="s">
        <v>53</v>
      </c>
      <c r="L43" s="6" t="s">
        <v>23</v>
      </c>
      <c r="M43" s="6" t="s">
        <v>41</v>
      </c>
      <c r="N43" s="6" t="s">
        <v>54</v>
      </c>
      <c r="O43" s="6" t="s">
        <v>13</v>
      </c>
      <c r="P43" s="6">
        <v>15.823949999999993</v>
      </c>
      <c r="Q43" s="6">
        <v>2.6133441036478633</v>
      </c>
      <c r="R43" s="6">
        <v>0.16063223798310394</v>
      </c>
      <c r="S43" s="6">
        <v>1</v>
      </c>
      <c r="T43" s="6">
        <v>257988.90742168293</v>
      </c>
      <c r="U43" s="6">
        <v>511685.88102499518</v>
      </c>
      <c r="V43" s="6">
        <v>5259.4528336141757</v>
      </c>
      <c r="W43" s="6">
        <v>10431.408791070731</v>
      </c>
      <c r="X43" s="6">
        <v>97.41309588954681</v>
      </c>
      <c r="Y43" s="6">
        <v>0</v>
      </c>
      <c r="Z43" s="6">
        <v>62.3957026</v>
      </c>
      <c r="AA43" s="6">
        <v>250419.43059565441</v>
      </c>
      <c r="AB43" s="6">
        <v>8495.3090551702353</v>
      </c>
      <c r="AC43" s="6">
        <v>246878.27132447012</v>
      </c>
      <c r="AD43" s="6">
        <v>170198.62723297268</v>
      </c>
      <c r="AE43" s="6">
        <v>24077.046365197482</v>
      </c>
      <c r="AF43" s="6">
        <v>0</v>
      </c>
      <c r="AG43" s="6">
        <v>0</v>
      </c>
      <c r="AH43" s="6">
        <v>273026.78698365123</v>
      </c>
      <c r="AI43" s="6">
        <v>710359.69423669507</v>
      </c>
      <c r="AJ43" s="6">
        <v>484835.08774861763</v>
      </c>
      <c r="AK43" s="6">
        <v>2168290.2535424288</v>
      </c>
      <c r="AL43" s="6">
        <v>0</v>
      </c>
      <c r="AM43" s="6">
        <v>39273045.320418313</v>
      </c>
      <c r="AN43" s="6">
        <v>39273045.320418313</v>
      </c>
      <c r="AO43" s="6">
        <v>1478867.3190221859</v>
      </c>
      <c r="AP43" s="6">
        <v>0</v>
      </c>
      <c r="AQ43" s="6">
        <v>0</v>
      </c>
      <c r="AR43" s="6">
        <v>41441335.573960744</v>
      </c>
      <c r="AS43" s="6">
        <v>82193248.213401228</v>
      </c>
      <c r="AT43" s="3">
        <f t="shared" si="3"/>
        <v>100</v>
      </c>
      <c r="AU43" s="2">
        <f t="shared" si="4"/>
        <v>0.16063223798310394</v>
      </c>
      <c r="AV43" s="3">
        <f t="shared" si="5"/>
        <v>257988.90742168293</v>
      </c>
      <c r="AW43" s="3">
        <f t="shared" si="6"/>
        <v>511685.88102499518</v>
      </c>
      <c r="AX43" s="3">
        <f t="shared" si="7"/>
        <v>5259.4528336141757</v>
      </c>
      <c r="AY43" s="3">
        <f t="shared" si="8"/>
        <v>10431.408791070731</v>
      </c>
    </row>
    <row r="44" spans="1:51" x14ac:dyDescent="0.25">
      <c r="A44" s="6">
        <v>30</v>
      </c>
      <c r="B44" s="6">
        <v>5000</v>
      </c>
      <c r="C44" s="6">
        <v>3000</v>
      </c>
      <c r="D44" s="6">
        <v>3.5000000000000003E-2</v>
      </c>
      <c r="E44" s="6">
        <v>15</v>
      </c>
      <c r="F44" s="6">
        <v>15</v>
      </c>
      <c r="G44" s="6">
        <v>7</v>
      </c>
      <c r="H44" s="6">
        <v>1E-13</v>
      </c>
      <c r="I44" s="6">
        <v>-1</v>
      </c>
      <c r="J44" s="6" t="s">
        <v>12</v>
      </c>
      <c r="K44" s="6" t="s">
        <v>53</v>
      </c>
      <c r="L44" s="6" t="s">
        <v>23</v>
      </c>
      <c r="M44" s="6" t="s">
        <v>41</v>
      </c>
      <c r="N44" s="6" t="s">
        <v>54</v>
      </c>
      <c r="O44" s="6" t="s">
        <v>13</v>
      </c>
      <c r="P44" s="6">
        <v>18.54615690000022</v>
      </c>
      <c r="Q44" s="6">
        <v>3.45447039970513</v>
      </c>
      <c r="R44" s="6">
        <v>0.23084516642791778</v>
      </c>
      <c r="S44" s="6">
        <v>1</v>
      </c>
      <c r="T44" s="6">
        <v>231111.28853231954</v>
      </c>
      <c r="U44" s="6">
        <v>456980.93233569537</v>
      </c>
      <c r="V44" s="6">
        <v>4711.5162178843802</v>
      </c>
      <c r="W44" s="6">
        <v>9316.1744181200338</v>
      </c>
      <c r="X44" s="6">
        <v>103.64385507712664</v>
      </c>
      <c r="Y44" s="6">
        <v>0</v>
      </c>
      <c r="Z44" s="6">
        <v>161.75469200000001</v>
      </c>
      <c r="AA44" s="6">
        <v>316913.7815739293</v>
      </c>
      <c r="AB44" s="6">
        <v>11180.48285496775</v>
      </c>
      <c r="AC44" s="6">
        <v>307302.33176294947</v>
      </c>
      <c r="AD44" s="6">
        <v>208674.72890056446</v>
      </c>
      <c r="AE44" s="6">
        <v>24077.046365197482</v>
      </c>
      <c r="AF44" s="6">
        <v>0</v>
      </c>
      <c r="AG44" s="6">
        <v>0</v>
      </c>
      <c r="AH44" s="6">
        <v>338577.86486846732</v>
      </c>
      <c r="AI44" s="6">
        <v>880910.15251803561</v>
      </c>
      <c r="AJ44" s="6">
        <v>601239.27998710424</v>
      </c>
      <c r="AK44" s="6">
        <v>2688875.6688312157</v>
      </c>
      <c r="AL44" s="6">
        <v>0</v>
      </c>
      <c r="AM44" s="6">
        <v>50662048.195782617</v>
      </c>
      <c r="AN44" s="6">
        <v>50662048.195782617</v>
      </c>
      <c r="AO44" s="6">
        <v>1478867.3190221859</v>
      </c>
      <c r="AP44" s="6">
        <v>0</v>
      </c>
      <c r="AQ44" s="6">
        <v>0</v>
      </c>
      <c r="AR44" s="6">
        <v>53350923.864613831</v>
      </c>
      <c r="AS44" s="6">
        <v>105491839.37941863</v>
      </c>
      <c r="AT44" s="3">
        <f t="shared" si="3"/>
        <v>100</v>
      </c>
      <c r="AU44" s="2">
        <f t="shared" si="4"/>
        <v>0.23084516642791778</v>
      </c>
      <c r="AV44" s="3">
        <f t="shared" si="5"/>
        <v>231111.28853231954</v>
      </c>
      <c r="AW44" s="3">
        <f t="shared" si="6"/>
        <v>456980.93233569537</v>
      </c>
      <c r="AX44" s="3">
        <f t="shared" si="7"/>
        <v>4711.5162178843802</v>
      </c>
      <c r="AY44" s="3">
        <f t="shared" si="8"/>
        <v>9316.1744181200338</v>
      </c>
    </row>
    <row r="45" spans="1:51" x14ac:dyDescent="0.25">
      <c r="A45" s="6">
        <v>30</v>
      </c>
      <c r="B45" s="6">
        <v>5000</v>
      </c>
      <c r="C45" s="6">
        <v>4000</v>
      </c>
      <c r="D45" s="6">
        <v>3.5000000000000003E-2</v>
      </c>
      <c r="E45" s="6">
        <v>15</v>
      </c>
      <c r="F45" s="6">
        <v>15</v>
      </c>
      <c r="G45" s="6">
        <v>7</v>
      </c>
      <c r="H45" s="6">
        <v>1E-13</v>
      </c>
      <c r="I45" s="6">
        <v>-1</v>
      </c>
      <c r="J45" s="6" t="s">
        <v>12</v>
      </c>
      <c r="K45" s="6" t="s">
        <v>53</v>
      </c>
      <c r="L45" s="6" t="s">
        <v>23</v>
      </c>
      <c r="M45" s="6" t="s">
        <v>41</v>
      </c>
      <c r="N45" s="6" t="s">
        <v>54</v>
      </c>
      <c r="O45" s="6" t="s">
        <v>13</v>
      </c>
      <c r="P45" s="6">
        <v>24.208476699999988</v>
      </c>
      <c r="Q45" s="6">
        <v>4.5078339540559478</v>
      </c>
      <c r="R45" s="6">
        <v>0.3011761431876368</v>
      </c>
      <c r="S45" s="6">
        <v>1</v>
      </c>
      <c r="T45" s="6">
        <v>218918.63661889458</v>
      </c>
      <c r="U45" s="6">
        <v>431803.78348943382</v>
      </c>
      <c r="V45" s="6">
        <v>4462.9525168469581</v>
      </c>
      <c r="W45" s="6">
        <v>8802.9041842748284</v>
      </c>
      <c r="X45" s="6">
        <v>103.62811843129103</v>
      </c>
      <c r="Y45" s="6">
        <v>0</v>
      </c>
      <c r="Z45" s="6">
        <v>52.238986300000001</v>
      </c>
      <c r="AA45" s="6">
        <v>381413.82412763551</v>
      </c>
      <c r="AB45" s="6">
        <v>13467.46697814787</v>
      </c>
      <c r="AC45" s="6">
        <v>380224.12213375943</v>
      </c>
      <c r="AD45" s="6">
        <v>264989.51888420089</v>
      </c>
      <c r="AE45" s="6">
        <v>24077.046365197482</v>
      </c>
      <c r="AF45" s="6">
        <v>0</v>
      </c>
      <c r="AG45" s="6">
        <v>0</v>
      </c>
      <c r="AH45" s="6">
        <v>415027.07161068707</v>
      </c>
      <c r="AI45" s="6">
        <v>1079815.306572729</v>
      </c>
      <c r="AJ45" s="6">
        <v>736996.1347216391</v>
      </c>
      <c r="AK45" s="6">
        <v>3296010.4913939964</v>
      </c>
      <c r="AL45" s="6">
        <v>0</v>
      </c>
      <c r="AM45" s="6">
        <v>62637060.157380432</v>
      </c>
      <c r="AN45" s="6">
        <v>62637060.157380432</v>
      </c>
      <c r="AO45" s="6">
        <v>1478867.3190221859</v>
      </c>
      <c r="AP45" s="6">
        <v>0</v>
      </c>
      <c r="AQ45" s="6">
        <v>0</v>
      </c>
      <c r="AR45" s="6">
        <v>65933070.64877443</v>
      </c>
      <c r="AS45" s="6">
        <v>130048998.12517704</v>
      </c>
      <c r="AT45" s="3">
        <f t="shared" si="3"/>
        <v>100</v>
      </c>
      <c r="AU45" s="2">
        <f t="shared" si="4"/>
        <v>0.3011761431876368</v>
      </c>
      <c r="AV45" s="3">
        <f t="shared" si="5"/>
        <v>218918.63661889458</v>
      </c>
      <c r="AW45" s="3">
        <f t="shared" si="6"/>
        <v>431803.78348943382</v>
      </c>
      <c r="AX45" s="3">
        <f t="shared" si="7"/>
        <v>4462.9525168469581</v>
      </c>
      <c r="AY45" s="3">
        <f t="shared" si="8"/>
        <v>8802.9041842748284</v>
      </c>
    </row>
    <row r="46" spans="1:51" x14ac:dyDescent="0.25">
      <c r="A46" s="6">
        <v>30</v>
      </c>
      <c r="B46" s="6">
        <v>5000</v>
      </c>
      <c r="C46" s="6">
        <v>5000</v>
      </c>
      <c r="D46" s="6">
        <v>3.5000000000000003E-2</v>
      </c>
      <c r="E46" s="6">
        <v>15</v>
      </c>
      <c r="F46" s="6">
        <v>15</v>
      </c>
      <c r="G46" s="6">
        <v>7</v>
      </c>
      <c r="H46" s="6">
        <v>1E-13</v>
      </c>
      <c r="I46" s="6">
        <v>-1</v>
      </c>
      <c r="J46" s="6" t="s">
        <v>12</v>
      </c>
      <c r="K46" s="6" t="s">
        <v>53</v>
      </c>
      <c r="L46" s="6" t="s">
        <v>23</v>
      </c>
      <c r="M46" s="6" t="s">
        <v>41</v>
      </c>
      <c r="N46" s="6" t="s">
        <v>54</v>
      </c>
      <c r="O46" s="6" t="s">
        <v>13</v>
      </c>
      <c r="P46" s="6">
        <v>29.831144799999997</v>
      </c>
      <c r="Q46" s="6">
        <v>5.5554194303033197</v>
      </c>
      <c r="R46" s="6">
        <v>0.37119421973092115</v>
      </c>
      <c r="S46" s="6">
        <v>1</v>
      </c>
      <c r="T46" s="6">
        <v>213025.04483847853</v>
      </c>
      <c r="U46" s="6">
        <v>419593.3167792891</v>
      </c>
      <c r="V46" s="6">
        <v>4342.8036767303183</v>
      </c>
      <c r="W46" s="6">
        <v>8553.9773045099791</v>
      </c>
      <c r="X46" s="6">
        <v>103.63387373081054</v>
      </c>
      <c r="Y46" s="6">
        <v>0</v>
      </c>
      <c r="Z46" s="6">
        <v>41.044902800000003</v>
      </c>
      <c r="AA46" s="6">
        <v>441261.87828590622</v>
      </c>
      <c r="AB46" s="6">
        <v>15589.827884893588</v>
      </c>
      <c r="AC46" s="6">
        <v>449404.18774170073</v>
      </c>
      <c r="AD46" s="6">
        <v>320964.04643071868</v>
      </c>
      <c r="AE46" s="6">
        <v>24077.046365197482</v>
      </c>
      <c r="AF46" s="6">
        <v>0</v>
      </c>
      <c r="AG46" s="6">
        <v>0</v>
      </c>
      <c r="AH46" s="6">
        <v>488005.82481628237</v>
      </c>
      <c r="AI46" s="6">
        <v>1269691.0524130305</v>
      </c>
      <c r="AJ46" s="6">
        <v>866590.23281406611</v>
      </c>
      <c r="AK46" s="6">
        <v>3875584.0967517956</v>
      </c>
      <c r="AL46" s="6">
        <v>0</v>
      </c>
      <c r="AM46" s="6">
        <v>75198081.205211729</v>
      </c>
      <c r="AN46" s="6">
        <v>75198081.205211729</v>
      </c>
      <c r="AO46" s="6">
        <v>1478867.3190221859</v>
      </c>
      <c r="AP46" s="6">
        <v>0</v>
      </c>
      <c r="AQ46" s="6">
        <v>0</v>
      </c>
      <c r="AR46" s="6">
        <v>79073665.301963523</v>
      </c>
      <c r="AS46" s="6">
        <v>155750613.82619745</v>
      </c>
      <c r="AT46" s="3">
        <f t="shared" si="3"/>
        <v>100</v>
      </c>
      <c r="AU46" s="2">
        <f t="shared" si="4"/>
        <v>0.37119421973092115</v>
      </c>
      <c r="AV46" s="3">
        <f t="shared" si="5"/>
        <v>213025.04483847853</v>
      </c>
      <c r="AW46" s="3">
        <f t="shared" si="6"/>
        <v>419593.3167792891</v>
      </c>
      <c r="AX46" s="3">
        <f t="shared" si="7"/>
        <v>4342.8036767303183</v>
      </c>
      <c r="AY46" s="3">
        <f t="shared" si="8"/>
        <v>8553.9773045099791</v>
      </c>
    </row>
    <row r="47" spans="1:51" x14ac:dyDescent="0.25">
      <c r="A47" s="6">
        <v>30</v>
      </c>
      <c r="B47" s="6">
        <v>5000</v>
      </c>
      <c r="C47" s="6">
        <v>6000</v>
      </c>
      <c r="D47" s="6">
        <v>3.5000000000000003E-2</v>
      </c>
      <c r="E47" s="6">
        <v>15</v>
      </c>
      <c r="F47" s="6">
        <v>15</v>
      </c>
      <c r="G47" s="6">
        <v>7</v>
      </c>
      <c r="H47" s="6">
        <v>1E-13</v>
      </c>
      <c r="I47" s="6">
        <v>-1</v>
      </c>
      <c r="J47" s="6" t="s">
        <v>12</v>
      </c>
      <c r="K47" s="6" t="s">
        <v>53</v>
      </c>
      <c r="L47" s="6" t="s">
        <v>23</v>
      </c>
      <c r="M47" s="6" t="s">
        <v>41</v>
      </c>
      <c r="N47" s="6" t="s">
        <v>54</v>
      </c>
      <c r="O47" s="6" t="s">
        <v>13</v>
      </c>
      <c r="P47" s="6">
        <v>35.445924799999986</v>
      </c>
      <c r="Q47" s="6">
        <v>6.6011362811080438</v>
      </c>
      <c r="R47" s="6">
        <v>0.44106923719992153</v>
      </c>
      <c r="S47" s="6">
        <v>1</v>
      </c>
      <c r="T47" s="6">
        <v>210354.20744098705</v>
      </c>
      <c r="U47" s="6">
        <v>414004.72550598782</v>
      </c>
      <c r="V47" s="6">
        <v>4288.3550438075126</v>
      </c>
      <c r="W47" s="6">
        <v>8440.0463122745932</v>
      </c>
      <c r="X47" s="6">
        <v>103.6345489850593</v>
      </c>
      <c r="Y47" s="6">
        <v>0</v>
      </c>
      <c r="Z47" s="6">
        <v>48.9877951</v>
      </c>
      <c r="AA47" s="6">
        <v>497720.80981376726</v>
      </c>
      <c r="AB47" s="6">
        <v>17590.422302658459</v>
      </c>
      <c r="AC47" s="6">
        <v>515891.52255524526</v>
      </c>
      <c r="AD47" s="6">
        <v>376846.54422387702</v>
      </c>
      <c r="AE47" s="6">
        <v>24077.046365197482</v>
      </c>
      <c r="AF47" s="6">
        <v>0</v>
      </c>
      <c r="AG47" s="6">
        <v>0</v>
      </c>
      <c r="AH47" s="6">
        <v>558529.27465169062</v>
      </c>
      <c r="AI47" s="6">
        <v>1453178.602536079</v>
      </c>
      <c r="AJ47" s="6">
        <v>991824.25606517261</v>
      </c>
      <c r="AK47" s="6">
        <v>4435658.4785136878</v>
      </c>
      <c r="AL47" s="6">
        <v>0</v>
      </c>
      <c r="AM47" s="6">
        <v>88345111.339276537</v>
      </c>
      <c r="AN47" s="6">
        <v>88345111.339276537</v>
      </c>
      <c r="AO47" s="6">
        <v>1478867.3190221859</v>
      </c>
      <c r="AP47" s="6">
        <v>0</v>
      </c>
      <c r="AQ47" s="6">
        <v>0</v>
      </c>
      <c r="AR47" s="6">
        <v>92780769.817790225</v>
      </c>
      <c r="AS47" s="6">
        <v>182604748.47608894</v>
      </c>
      <c r="AT47" s="3">
        <f t="shared" si="3"/>
        <v>100</v>
      </c>
      <c r="AU47" s="2">
        <f t="shared" si="4"/>
        <v>0.44106923719992153</v>
      </c>
      <c r="AV47" s="3">
        <f t="shared" si="5"/>
        <v>210354.20744098705</v>
      </c>
      <c r="AW47" s="3">
        <f t="shared" si="6"/>
        <v>414004.72550598782</v>
      </c>
      <c r="AX47" s="3">
        <f t="shared" si="7"/>
        <v>4288.3550438075126</v>
      </c>
      <c r="AY47" s="3">
        <f t="shared" si="8"/>
        <v>8440.0463122745932</v>
      </c>
    </row>
    <row r="48" spans="1:51" x14ac:dyDescent="0.25">
      <c r="A48" s="6">
        <v>30</v>
      </c>
      <c r="B48" s="6">
        <v>5000</v>
      </c>
      <c r="C48" s="6">
        <v>7000</v>
      </c>
      <c r="D48" s="6">
        <v>3.5000000000000003E-2</v>
      </c>
      <c r="E48" s="6">
        <v>15</v>
      </c>
      <c r="F48" s="6">
        <v>15</v>
      </c>
      <c r="G48" s="6">
        <v>7</v>
      </c>
      <c r="H48" s="6">
        <v>1E-13</v>
      </c>
      <c r="I48" s="6">
        <v>-1</v>
      </c>
      <c r="J48" s="6" t="s">
        <v>12</v>
      </c>
      <c r="K48" s="6" t="s">
        <v>53</v>
      </c>
      <c r="L48" s="6" t="s">
        <v>23</v>
      </c>
      <c r="M48" s="6" t="s">
        <v>41</v>
      </c>
      <c r="N48" s="6" t="s">
        <v>54</v>
      </c>
      <c r="O48" s="6" t="s">
        <v>13</v>
      </c>
      <c r="P48" s="6">
        <v>30</v>
      </c>
      <c r="Q48" s="6">
        <v>6.7895455413861878</v>
      </c>
      <c r="R48" s="6">
        <v>0.51657311848105636</v>
      </c>
      <c r="S48" s="6">
        <v>1</v>
      </c>
      <c r="T48" s="6">
        <v>206446.07833871926</v>
      </c>
      <c r="U48" s="6">
        <v>406915.31332930195</v>
      </c>
      <c r="V48" s="6">
        <v>4208.6825459219499</v>
      </c>
      <c r="W48" s="6">
        <v>8295.519055913197</v>
      </c>
      <c r="X48" s="6">
        <v>114.79281173159588</v>
      </c>
      <c r="Y48" s="6">
        <v>0</v>
      </c>
      <c r="Z48" s="6">
        <v>42.065741299999999</v>
      </c>
      <c r="AA48" s="6">
        <v>542762.44054724067</v>
      </c>
      <c r="AB48" s="6">
        <v>20537.59984035962</v>
      </c>
      <c r="AC48" s="6">
        <v>523682.741128831</v>
      </c>
      <c r="AD48" s="6">
        <v>363260.49449747358</v>
      </c>
      <c r="AE48" s="6">
        <v>24077.046365197482</v>
      </c>
      <c r="AF48" s="6">
        <v>0</v>
      </c>
      <c r="AG48" s="6">
        <v>0</v>
      </c>
      <c r="AH48" s="6">
        <v>574984.92572784983</v>
      </c>
      <c r="AI48" s="6">
        <v>1495992.8311180756</v>
      </c>
      <c r="AJ48" s="6">
        <v>1021045.846816808</v>
      </c>
      <c r="AK48" s="6">
        <v>4566343.9260418359</v>
      </c>
      <c r="AL48" s="6">
        <v>0</v>
      </c>
      <c r="AM48" s="6">
        <v>102078150.55957483</v>
      </c>
      <c r="AN48" s="6">
        <v>102078150.55957483</v>
      </c>
      <c r="AO48" s="6">
        <v>1478867.3190221859</v>
      </c>
      <c r="AP48" s="6">
        <v>0</v>
      </c>
      <c r="AQ48" s="6">
        <v>0</v>
      </c>
      <c r="AR48" s="6">
        <v>106644494.48561667</v>
      </c>
      <c r="AS48" s="6">
        <v>210201512.36421368</v>
      </c>
      <c r="AT48" s="3">
        <f t="shared" si="3"/>
        <v>100</v>
      </c>
      <c r="AU48" s="2">
        <f t="shared" si="4"/>
        <v>0.51657311848105636</v>
      </c>
      <c r="AV48" s="3">
        <f t="shared" si="5"/>
        <v>206446.07833871926</v>
      </c>
      <c r="AW48" s="3">
        <f t="shared" si="6"/>
        <v>406915.31332930195</v>
      </c>
      <c r="AX48" s="3">
        <f t="shared" si="7"/>
        <v>4208.6825459219499</v>
      </c>
      <c r="AY48" s="3">
        <f t="shared" si="8"/>
        <v>8295.519055913197</v>
      </c>
    </row>
    <row r="49" spans="1:51" x14ac:dyDescent="0.25">
      <c r="A49" s="6">
        <v>30</v>
      </c>
      <c r="B49" s="6">
        <v>5000</v>
      </c>
      <c r="C49" s="6">
        <v>8000</v>
      </c>
      <c r="D49" s="6">
        <v>3.5000000000000003E-2</v>
      </c>
      <c r="E49" s="6">
        <v>15</v>
      </c>
      <c r="F49" s="6">
        <v>15</v>
      </c>
      <c r="G49" s="6">
        <v>7</v>
      </c>
      <c r="H49" s="6">
        <v>1E-13</v>
      </c>
      <c r="I49" s="6">
        <v>-1</v>
      </c>
      <c r="J49" s="6" t="s">
        <v>12</v>
      </c>
      <c r="K49" s="6" t="s">
        <v>53</v>
      </c>
      <c r="L49" s="6" t="s">
        <v>23</v>
      </c>
      <c r="M49" s="6" t="s">
        <v>41</v>
      </c>
      <c r="N49" s="6" t="s">
        <v>54</v>
      </c>
      <c r="O49" s="6" t="s">
        <v>13</v>
      </c>
      <c r="P49" s="6">
        <v>32.149800499999976</v>
      </c>
      <c r="Q49" s="6">
        <v>7.5626893451018242</v>
      </c>
      <c r="R49" s="6">
        <v>0.5899456191683321</v>
      </c>
      <c r="S49" s="6">
        <v>1</v>
      </c>
      <c r="T49" s="6">
        <v>205739.29631569929</v>
      </c>
      <c r="U49" s="6">
        <v>405547.65551887976</v>
      </c>
      <c r="V49" s="6">
        <v>4194.2738383892483</v>
      </c>
      <c r="W49" s="6">
        <v>8267.6375015536432</v>
      </c>
      <c r="X49" s="6">
        <v>117.1645691707964</v>
      </c>
      <c r="Y49" s="6">
        <v>0</v>
      </c>
      <c r="Z49" s="6">
        <v>49.802307599999999</v>
      </c>
      <c r="AA49" s="6">
        <v>593038.52893485816</v>
      </c>
      <c r="AB49" s="6">
        <v>22774.518997769203</v>
      </c>
      <c r="AC49" s="6">
        <v>569969.45349934744</v>
      </c>
      <c r="AD49" s="6">
        <v>397305.48580404854</v>
      </c>
      <c r="AE49" s="6">
        <v>24077.046365197482</v>
      </c>
      <c r="AF49" s="6">
        <v>0</v>
      </c>
      <c r="AG49" s="6">
        <v>0</v>
      </c>
      <c r="AH49" s="6">
        <v>626794.36310447589</v>
      </c>
      <c r="AI49" s="6">
        <v>1630790.3595951591</v>
      </c>
      <c r="AJ49" s="6">
        <v>1113047.9298146465</v>
      </c>
      <c r="AK49" s="6">
        <v>4977797.6861155024</v>
      </c>
      <c r="AL49" s="6">
        <v>0</v>
      </c>
      <c r="AM49" s="6">
        <v>116397198.86610664</v>
      </c>
      <c r="AN49" s="6">
        <v>116397198.86610664</v>
      </c>
      <c r="AO49" s="6">
        <v>1478867.3190221859</v>
      </c>
      <c r="AP49" s="6">
        <v>0</v>
      </c>
      <c r="AQ49" s="6">
        <v>0</v>
      </c>
      <c r="AR49" s="6">
        <v>121374996.55222215</v>
      </c>
      <c r="AS49" s="6">
        <v>239251062.73735097</v>
      </c>
      <c r="AT49" s="3">
        <f t="shared" si="3"/>
        <v>100</v>
      </c>
      <c r="AU49" s="2">
        <f t="shared" si="4"/>
        <v>0.5899456191683321</v>
      </c>
      <c r="AV49" s="3">
        <f t="shared" si="5"/>
        <v>205739.29631569929</v>
      </c>
      <c r="AW49" s="3">
        <f t="shared" si="6"/>
        <v>405547.65551887976</v>
      </c>
      <c r="AX49" s="3">
        <f t="shared" si="7"/>
        <v>4194.2738383892483</v>
      </c>
      <c r="AY49" s="3">
        <f t="shared" si="8"/>
        <v>8267.6375015536432</v>
      </c>
    </row>
    <row r="50" spans="1:51" x14ac:dyDescent="0.25">
      <c r="A50" s="6">
        <v>30</v>
      </c>
      <c r="B50" s="6">
        <v>5000</v>
      </c>
      <c r="C50" s="6">
        <v>9000</v>
      </c>
      <c r="D50" s="6">
        <v>3.5000000000000003E-2</v>
      </c>
      <c r="E50" s="6">
        <v>15</v>
      </c>
      <c r="F50" s="6">
        <v>15</v>
      </c>
      <c r="G50" s="6">
        <v>7</v>
      </c>
      <c r="H50" s="6">
        <v>1E-13</v>
      </c>
      <c r="I50" s="6">
        <v>-1</v>
      </c>
      <c r="J50" s="6" t="s">
        <v>12</v>
      </c>
      <c r="K50" s="6" t="s">
        <v>53</v>
      </c>
      <c r="L50" s="6" t="s">
        <v>23</v>
      </c>
      <c r="M50" s="6" t="s">
        <v>41</v>
      </c>
      <c r="N50" s="6" t="s">
        <v>54</v>
      </c>
      <c r="O50" s="6" t="s">
        <v>13</v>
      </c>
      <c r="P50" s="6">
        <v>35.092248599999984</v>
      </c>
      <c r="Q50" s="6">
        <v>8.4085094239545235</v>
      </c>
      <c r="R50" s="6">
        <v>0.66369351613053795</v>
      </c>
      <c r="S50" s="6">
        <v>1</v>
      </c>
      <c r="T50" s="6">
        <v>205994.4427301934</v>
      </c>
      <c r="U50" s="6">
        <v>406058.3583038061</v>
      </c>
      <c r="V50" s="6">
        <v>4199.4753431597792</v>
      </c>
      <c r="W50" s="6">
        <v>8278.0488686010085</v>
      </c>
      <c r="X50" s="6">
        <v>118.31336491778865</v>
      </c>
      <c r="Y50" s="6">
        <v>0</v>
      </c>
      <c r="Z50" s="6">
        <v>64.939605999999998</v>
      </c>
      <c r="AA50" s="6">
        <v>642704.25284786336</v>
      </c>
      <c r="AB50" s="6">
        <v>24859.508664776782</v>
      </c>
      <c r="AC50" s="6">
        <v>619949.02012756641</v>
      </c>
      <c r="AD50" s="6">
        <v>436707.35375617066</v>
      </c>
      <c r="AE50" s="6">
        <v>24077.046365197482</v>
      </c>
      <c r="AF50" s="6">
        <v>0</v>
      </c>
      <c r="AG50" s="6">
        <v>0</v>
      </c>
      <c r="AH50" s="6">
        <v>681835.90088701411</v>
      </c>
      <c r="AI50" s="6">
        <v>1773997.1503334702</v>
      </c>
      <c r="AJ50" s="6">
        <v>1210789.5070988331</v>
      </c>
      <c r="AK50" s="6">
        <v>5414919.7400808921</v>
      </c>
      <c r="AL50" s="6">
        <v>0</v>
      </c>
      <c r="AM50" s="6">
        <v>131302256.25887193</v>
      </c>
      <c r="AN50" s="6">
        <v>131302256.25887193</v>
      </c>
      <c r="AO50" s="6">
        <v>1478867.3190221859</v>
      </c>
      <c r="AP50" s="6">
        <v>0</v>
      </c>
      <c r="AQ50" s="6">
        <v>0</v>
      </c>
      <c r="AR50" s="6">
        <v>136717175.99895281</v>
      </c>
      <c r="AS50" s="6">
        <v>269498299.5768469</v>
      </c>
      <c r="AT50" s="3">
        <f t="shared" si="3"/>
        <v>100</v>
      </c>
      <c r="AU50" s="2">
        <f t="shared" si="4"/>
        <v>0.66369351613053795</v>
      </c>
      <c r="AV50" s="3">
        <f t="shared" si="5"/>
        <v>205994.4427301934</v>
      </c>
      <c r="AW50" s="3">
        <f t="shared" si="6"/>
        <v>406058.3583038061</v>
      </c>
      <c r="AX50" s="3">
        <f t="shared" si="7"/>
        <v>4199.4753431597792</v>
      </c>
      <c r="AY50" s="3">
        <f t="shared" si="8"/>
        <v>8278.0488686010085</v>
      </c>
    </row>
    <row r="51" spans="1:51" x14ac:dyDescent="0.25">
      <c r="A51" s="6">
        <v>30</v>
      </c>
      <c r="B51" s="6">
        <v>5000</v>
      </c>
      <c r="C51" s="6">
        <v>10000</v>
      </c>
      <c r="D51" s="6">
        <v>3.5000000000000003E-2</v>
      </c>
      <c r="E51" s="6">
        <v>15</v>
      </c>
      <c r="F51" s="6">
        <v>15</v>
      </c>
      <c r="G51" s="6">
        <v>7</v>
      </c>
      <c r="H51" s="6">
        <v>1E-13</v>
      </c>
      <c r="I51" s="6">
        <v>-1</v>
      </c>
      <c r="J51" s="6" t="s">
        <v>12</v>
      </c>
      <c r="K51" s="6" t="s">
        <v>53</v>
      </c>
      <c r="L51" s="6" t="s">
        <v>23</v>
      </c>
      <c r="M51" s="6" t="s">
        <v>41</v>
      </c>
      <c r="N51" s="6" t="s">
        <v>54</v>
      </c>
      <c r="O51" s="6" t="s">
        <v>13</v>
      </c>
      <c r="P51" s="6">
        <v>37.633248599999988</v>
      </c>
      <c r="Q51" s="6">
        <v>9.216161907574044</v>
      </c>
      <c r="R51" s="6">
        <v>0.73765300721524463</v>
      </c>
      <c r="S51" s="6">
        <v>1</v>
      </c>
      <c r="T51" s="6">
        <v>206900.03938512556</v>
      </c>
      <c r="U51" s="6">
        <v>407905.37469399069</v>
      </c>
      <c r="V51" s="6">
        <v>4217.9371558807015</v>
      </c>
      <c r="W51" s="6">
        <v>8315.702795989484</v>
      </c>
      <c r="X51" s="6">
        <v>119.69085786324904</v>
      </c>
      <c r="Y51" s="6">
        <v>0</v>
      </c>
      <c r="Z51" s="6">
        <v>65.599573199999995</v>
      </c>
      <c r="AA51" s="6">
        <v>690437.82451344177</v>
      </c>
      <c r="AB51" s="6">
        <v>26936.695681838228</v>
      </c>
      <c r="AC51" s="6">
        <v>666537.53857315297</v>
      </c>
      <c r="AD51" s="6">
        <v>473391.71157432371</v>
      </c>
      <c r="AE51" s="6">
        <v>24077.046365197482</v>
      </c>
      <c r="AF51" s="6">
        <v>0</v>
      </c>
      <c r="AG51" s="6">
        <v>0</v>
      </c>
      <c r="AH51" s="6">
        <v>733738.51851610187</v>
      </c>
      <c r="AI51" s="6">
        <v>1909037.1147135613</v>
      </c>
      <c r="AJ51" s="6">
        <v>1302957.0575820338</v>
      </c>
      <c r="AK51" s="6">
        <v>5827113.5075196512</v>
      </c>
      <c r="AL51" s="6">
        <v>0</v>
      </c>
      <c r="AM51" s="6">
        <v>146793322.73787075</v>
      </c>
      <c r="AN51" s="6">
        <v>146793322.73787075</v>
      </c>
      <c r="AO51" s="6">
        <v>1478867.3190221859</v>
      </c>
      <c r="AP51" s="6">
        <v>0</v>
      </c>
      <c r="AQ51" s="6">
        <v>0</v>
      </c>
      <c r="AR51" s="6">
        <v>152620436.24539042</v>
      </c>
      <c r="AS51" s="6">
        <v>300892626.30228335</v>
      </c>
      <c r="AT51" s="3">
        <f t="shared" si="3"/>
        <v>100</v>
      </c>
      <c r="AU51" s="2">
        <f t="shared" si="4"/>
        <v>0.73765300721524463</v>
      </c>
      <c r="AV51" s="3">
        <f t="shared" si="5"/>
        <v>206900.03938512556</v>
      </c>
      <c r="AW51" s="3">
        <f t="shared" si="6"/>
        <v>407905.37469399069</v>
      </c>
      <c r="AX51" s="3">
        <f t="shared" si="7"/>
        <v>4217.9371558807015</v>
      </c>
      <c r="AY51" s="3">
        <f t="shared" si="8"/>
        <v>8315.702795989484</v>
      </c>
    </row>
    <row r="52" spans="1:51" x14ac:dyDescent="0.25">
      <c r="A52" s="6">
        <v>30</v>
      </c>
      <c r="B52" s="6">
        <v>6000</v>
      </c>
      <c r="C52" s="6">
        <v>1000</v>
      </c>
      <c r="D52" s="6">
        <v>3.5000000000000003E-2</v>
      </c>
      <c r="E52" s="6">
        <v>15</v>
      </c>
      <c r="F52" s="6">
        <v>15</v>
      </c>
      <c r="G52" s="6">
        <v>7</v>
      </c>
      <c r="H52" s="6">
        <v>1E-13</v>
      </c>
      <c r="I52" s="6">
        <v>-1</v>
      </c>
      <c r="J52" s="6" t="s">
        <v>12</v>
      </c>
      <c r="K52" s="6" t="s">
        <v>53</v>
      </c>
      <c r="L52" s="6" t="s">
        <v>23</v>
      </c>
      <c r="M52" s="6" t="s">
        <v>41</v>
      </c>
      <c r="N52" s="6" t="s">
        <v>54</v>
      </c>
      <c r="O52" s="6" t="s">
        <v>13</v>
      </c>
      <c r="P52" s="6">
        <v>12.422999999999995</v>
      </c>
      <c r="Q52" s="6">
        <v>2.3204869677975299</v>
      </c>
      <c r="R52" s="6">
        <v>0.1553649423950996</v>
      </c>
      <c r="S52" s="6">
        <v>1</v>
      </c>
      <c r="T52" s="6">
        <v>237463.293474801</v>
      </c>
      <c r="U52" s="6">
        <v>471595.46695624304</v>
      </c>
      <c r="V52" s="6">
        <v>4841.0104303594144</v>
      </c>
      <c r="W52" s="6">
        <v>9614.1114739809545</v>
      </c>
      <c r="X52" s="6">
        <v>103.79566851478349</v>
      </c>
      <c r="Y52" s="6">
        <v>0</v>
      </c>
      <c r="Z52" s="6">
        <v>151.48506019999999</v>
      </c>
      <c r="AA52" s="6">
        <v>240567.26429517864</v>
      </c>
      <c r="AB52" s="6">
        <v>8478.5137158374291</v>
      </c>
      <c r="AC52" s="6">
        <v>223500.76956892412</v>
      </c>
      <c r="AD52" s="6">
        <v>147949.58046381568</v>
      </c>
      <c r="AE52" s="6">
        <v>24077.046365197482</v>
      </c>
      <c r="AF52" s="6">
        <v>0</v>
      </c>
      <c r="AG52" s="6">
        <v>0</v>
      </c>
      <c r="AH52" s="6">
        <v>251383.53801949171</v>
      </c>
      <c r="AI52" s="6">
        <v>654048.40007276519</v>
      </c>
      <c r="AJ52" s="6">
        <v>446401.47240034863</v>
      </c>
      <c r="AK52" s="6">
        <v>1996406.5849015589</v>
      </c>
      <c r="AL52" s="6">
        <v>0</v>
      </c>
      <c r="AM52" s="6">
        <v>34897064.326761529</v>
      </c>
      <c r="AN52" s="6">
        <v>34897064.326761529</v>
      </c>
      <c r="AO52" s="6">
        <v>1478867.3190221859</v>
      </c>
      <c r="AP52" s="6">
        <v>0</v>
      </c>
      <c r="AQ52" s="6">
        <v>0</v>
      </c>
      <c r="AR52" s="6">
        <v>36893470.911663085</v>
      </c>
      <c r="AS52" s="6">
        <v>73269402.557446793</v>
      </c>
      <c r="AT52" s="3">
        <f t="shared" si="3"/>
        <v>100</v>
      </c>
      <c r="AU52" s="2">
        <f t="shared" si="4"/>
        <v>0.1553649423950996</v>
      </c>
      <c r="AV52" s="3">
        <f t="shared" si="5"/>
        <v>237463.293474801</v>
      </c>
      <c r="AW52" s="3">
        <f t="shared" si="6"/>
        <v>471595.46695624304</v>
      </c>
      <c r="AX52" s="3">
        <f t="shared" si="7"/>
        <v>4841.0104303594144</v>
      </c>
      <c r="AY52" s="3">
        <f t="shared" si="8"/>
        <v>9614.1114739809545</v>
      </c>
    </row>
    <row r="53" spans="1:51" x14ac:dyDescent="0.25">
      <c r="A53" s="6">
        <v>30</v>
      </c>
      <c r="B53" s="6">
        <v>6000</v>
      </c>
      <c r="C53" s="6">
        <v>2000</v>
      </c>
      <c r="D53" s="6">
        <v>3.5000000000000003E-2</v>
      </c>
      <c r="E53" s="6">
        <v>15</v>
      </c>
      <c r="F53" s="6">
        <v>15</v>
      </c>
      <c r="G53" s="6">
        <v>7</v>
      </c>
      <c r="H53" s="6">
        <v>1E-13</v>
      </c>
      <c r="I53" s="6">
        <v>-1</v>
      </c>
      <c r="J53" s="6" t="s">
        <v>12</v>
      </c>
      <c r="K53" s="6" t="s">
        <v>53</v>
      </c>
      <c r="L53" s="6" t="s">
        <v>23</v>
      </c>
      <c r="M53" s="6" t="s">
        <v>41</v>
      </c>
      <c r="N53" s="6" t="s">
        <v>54</v>
      </c>
      <c r="O53" s="6" t="s">
        <v>13</v>
      </c>
      <c r="P53" s="6">
        <v>20.12119049999999</v>
      </c>
      <c r="Q53" s="6">
        <v>3.7479593588135809</v>
      </c>
      <c r="R53" s="6">
        <v>0.25046294968893834</v>
      </c>
      <c r="S53" s="6">
        <v>1</v>
      </c>
      <c r="T53" s="6">
        <v>198564.49511584916</v>
      </c>
      <c r="U53" s="6">
        <v>391610.78666288563</v>
      </c>
      <c r="V53" s="6">
        <v>4048.0058112934512</v>
      </c>
      <c r="W53" s="6">
        <v>7983.5155789139326</v>
      </c>
      <c r="X53" s="6">
        <v>103.64554579296971</v>
      </c>
      <c r="Y53" s="6">
        <v>0</v>
      </c>
      <c r="Z53" s="6">
        <v>36.545170400000003</v>
      </c>
      <c r="AA53" s="6">
        <v>335425.8240096072</v>
      </c>
      <c r="AB53" s="6">
        <v>11837.47528209932</v>
      </c>
      <c r="AC53" s="6">
        <v>328016.78869514412</v>
      </c>
      <c r="AD53" s="6">
        <v>224355.68717829938</v>
      </c>
      <c r="AE53" s="6">
        <v>24077.046365197482</v>
      </c>
      <c r="AF53" s="6">
        <v>0</v>
      </c>
      <c r="AG53" s="6">
        <v>0</v>
      </c>
      <c r="AH53" s="6">
        <v>360248.0003968355</v>
      </c>
      <c r="AI53" s="6">
        <v>937291.40000684396</v>
      </c>
      <c r="AJ53" s="6">
        <v>639720.63991699973</v>
      </c>
      <c r="AK53" s="6">
        <v>2860972.8618510268</v>
      </c>
      <c r="AL53" s="6">
        <v>0</v>
      </c>
      <c r="AM53" s="6">
        <v>46872076.288359344</v>
      </c>
      <c r="AN53" s="6">
        <v>46872076.288359344</v>
      </c>
      <c r="AO53" s="6">
        <v>1478867.3190221859</v>
      </c>
      <c r="AP53" s="6">
        <v>0</v>
      </c>
      <c r="AQ53" s="6">
        <v>0</v>
      </c>
      <c r="AR53" s="6">
        <v>49733049.150210373</v>
      </c>
      <c r="AS53" s="6">
        <v>98083992.757591903</v>
      </c>
      <c r="AT53" s="3">
        <f t="shared" si="3"/>
        <v>100</v>
      </c>
      <c r="AU53" s="2">
        <f t="shared" si="4"/>
        <v>0.25046294968893834</v>
      </c>
      <c r="AV53" s="3">
        <f t="shared" si="5"/>
        <v>198564.49511584916</v>
      </c>
      <c r="AW53" s="3">
        <f t="shared" si="6"/>
        <v>391610.78666288563</v>
      </c>
      <c r="AX53" s="3">
        <f t="shared" si="7"/>
        <v>4048.0058112934512</v>
      </c>
      <c r="AY53" s="3">
        <f t="shared" si="8"/>
        <v>7983.5155789139326</v>
      </c>
    </row>
    <row r="54" spans="1:51" x14ac:dyDescent="0.25">
      <c r="A54" s="6">
        <v>30</v>
      </c>
      <c r="B54" s="6">
        <v>6000</v>
      </c>
      <c r="C54" s="6">
        <v>3000</v>
      </c>
      <c r="D54" s="6">
        <v>3.5000000000000003E-2</v>
      </c>
      <c r="E54" s="6">
        <v>15</v>
      </c>
      <c r="F54" s="6">
        <v>15</v>
      </c>
      <c r="G54" s="6">
        <v>7</v>
      </c>
      <c r="H54" s="6">
        <v>1E-13</v>
      </c>
      <c r="I54" s="6">
        <v>-1</v>
      </c>
      <c r="J54" s="6" t="s">
        <v>12</v>
      </c>
      <c r="K54" s="6" t="s">
        <v>53</v>
      </c>
      <c r="L54" s="6" t="s">
        <v>23</v>
      </c>
      <c r="M54" s="6" t="s">
        <v>41</v>
      </c>
      <c r="N54" s="6" t="s">
        <v>54</v>
      </c>
      <c r="O54" s="6" t="s">
        <v>13</v>
      </c>
      <c r="P54" s="6">
        <v>18.910248599999996</v>
      </c>
      <c r="Q54" s="6">
        <v>4.4753271224361111</v>
      </c>
      <c r="R54" s="6">
        <v>0.35045758194387516</v>
      </c>
      <c r="S54" s="6">
        <v>1</v>
      </c>
      <c r="T54" s="6">
        <v>179051.55932848132</v>
      </c>
      <c r="U54" s="6">
        <v>352858.51284723188</v>
      </c>
      <c r="V54" s="6">
        <v>3650.2082220689713</v>
      </c>
      <c r="W54" s="6">
        <v>7193.4980608522137</v>
      </c>
      <c r="X54" s="6">
        <v>117.53982643393796</v>
      </c>
      <c r="Y54" s="6">
        <v>0</v>
      </c>
      <c r="Z54" s="6">
        <v>43.6654208</v>
      </c>
      <c r="AA54" s="6">
        <v>411951.92831272178</v>
      </c>
      <c r="AB54" s="6">
        <v>15843.470545668511</v>
      </c>
      <c r="AC54" s="6">
        <v>374509.50271151075</v>
      </c>
      <c r="AD54" s="6">
        <v>244527.83786649987</v>
      </c>
      <c r="AE54" s="6">
        <v>24077.046365197482</v>
      </c>
      <c r="AF54" s="6">
        <v>0</v>
      </c>
      <c r="AG54" s="6">
        <v>0</v>
      </c>
      <c r="AH54" s="6">
        <v>417654.81646262319</v>
      </c>
      <c r="AI54" s="6">
        <v>1086652.159652882</v>
      </c>
      <c r="AJ54" s="6">
        <v>741662.4274321259</v>
      </c>
      <c r="AK54" s="6">
        <v>3316879.1893492294</v>
      </c>
      <c r="AL54" s="6">
        <v>0</v>
      </c>
      <c r="AM54" s="6">
        <v>59433097.336190641</v>
      </c>
      <c r="AN54" s="6">
        <v>59433097.336190641</v>
      </c>
      <c r="AO54" s="6">
        <v>1478867.3190221859</v>
      </c>
      <c r="AP54" s="6">
        <v>0</v>
      </c>
      <c r="AQ54" s="6">
        <v>0</v>
      </c>
      <c r="AR54" s="6">
        <v>62749976.525539868</v>
      </c>
      <c r="AS54" s="6">
        <v>123661941.18075269</v>
      </c>
      <c r="AT54" s="3">
        <f t="shared" si="3"/>
        <v>100</v>
      </c>
      <c r="AU54" s="2">
        <f t="shared" si="4"/>
        <v>0.35045758194387516</v>
      </c>
      <c r="AV54" s="3">
        <f t="shared" si="5"/>
        <v>179051.55932848132</v>
      </c>
      <c r="AW54" s="3">
        <f t="shared" si="6"/>
        <v>352858.51284723188</v>
      </c>
      <c r="AX54" s="3">
        <f t="shared" si="7"/>
        <v>3650.2082220689713</v>
      </c>
      <c r="AY54" s="3">
        <f t="shared" si="8"/>
        <v>7193.4980608522137</v>
      </c>
    </row>
    <row r="55" spans="1:51" x14ac:dyDescent="0.25">
      <c r="A55" s="6">
        <v>30</v>
      </c>
      <c r="B55" s="6">
        <v>6000</v>
      </c>
      <c r="C55" s="6">
        <v>4000</v>
      </c>
      <c r="D55" s="6">
        <v>3.5000000000000003E-2</v>
      </c>
      <c r="E55" s="6">
        <v>15</v>
      </c>
      <c r="F55" s="6">
        <v>15</v>
      </c>
      <c r="G55" s="6">
        <v>7</v>
      </c>
      <c r="H55" s="6">
        <v>1E-13</v>
      </c>
      <c r="I55" s="6">
        <v>-1</v>
      </c>
      <c r="J55" s="6" t="s">
        <v>12</v>
      </c>
      <c r="K55" s="6" t="s">
        <v>53</v>
      </c>
      <c r="L55" s="6" t="s">
        <v>23</v>
      </c>
      <c r="M55" s="6" t="s">
        <v>41</v>
      </c>
      <c r="N55" s="6" t="s">
        <v>54</v>
      </c>
      <c r="O55" s="6" t="s">
        <v>13</v>
      </c>
      <c r="P55" s="6">
        <v>21.451248599999996</v>
      </c>
      <c r="Q55" s="6">
        <v>5.5058956993672385</v>
      </c>
      <c r="R55" s="6">
        <v>0.45391523983522547</v>
      </c>
      <c r="S55" s="6">
        <v>1</v>
      </c>
      <c r="T55" s="6">
        <v>168511.01175646627</v>
      </c>
      <c r="U55" s="6">
        <v>331667.0115774055</v>
      </c>
      <c r="V55" s="6">
        <v>3435.3249026676954</v>
      </c>
      <c r="W55" s="6">
        <v>6761.4806438399683</v>
      </c>
      <c r="X55" s="6">
        <v>122.70825900409491</v>
      </c>
      <c r="Y55" s="6">
        <v>0</v>
      </c>
      <c r="Z55" s="6">
        <v>45.437961199999997</v>
      </c>
      <c r="AA55" s="6">
        <v>489311.10020649951</v>
      </c>
      <c r="AB55" s="6">
        <v>19447.018180517021</v>
      </c>
      <c r="AC55" s="6">
        <v>440539.70498392114</v>
      </c>
      <c r="AD55" s="6">
        <v>288901.11762809817</v>
      </c>
      <c r="AE55" s="6">
        <v>24077.046365197482</v>
      </c>
      <c r="AF55" s="6">
        <v>0</v>
      </c>
      <c r="AG55" s="6">
        <v>0</v>
      </c>
      <c r="AH55" s="6">
        <v>492287.63507205085</v>
      </c>
      <c r="AI55" s="6">
        <v>1280831.444378488</v>
      </c>
      <c r="AJ55" s="6">
        <v>874193.77924265433</v>
      </c>
      <c r="AK55" s="6">
        <v>3909588.8460574267</v>
      </c>
      <c r="AL55" s="6">
        <v>0</v>
      </c>
      <c r="AM55" s="6">
        <v>72580127.470255449</v>
      </c>
      <c r="AN55" s="6">
        <v>72580127.470255449</v>
      </c>
      <c r="AO55" s="6">
        <v>1478867.3190221859</v>
      </c>
      <c r="AP55" s="6">
        <v>0</v>
      </c>
      <c r="AQ55" s="6">
        <v>0</v>
      </c>
      <c r="AR55" s="6">
        <v>76489716.316312879</v>
      </c>
      <c r="AS55" s="6">
        <v>150548711.10559052</v>
      </c>
      <c r="AT55" s="3">
        <f t="shared" si="3"/>
        <v>100</v>
      </c>
      <c r="AU55" s="2">
        <f t="shared" si="4"/>
        <v>0.45391523983522547</v>
      </c>
      <c r="AV55" s="3">
        <f t="shared" si="5"/>
        <v>168511.01175646627</v>
      </c>
      <c r="AW55" s="3">
        <f t="shared" si="6"/>
        <v>331667.0115774055</v>
      </c>
      <c r="AX55" s="3">
        <f t="shared" si="7"/>
        <v>3435.3249026676954</v>
      </c>
      <c r="AY55" s="3">
        <f t="shared" si="8"/>
        <v>6761.4806438399683</v>
      </c>
    </row>
    <row r="56" spans="1:51" x14ac:dyDescent="0.25">
      <c r="A56" s="6">
        <v>30</v>
      </c>
      <c r="B56" s="6">
        <v>6000</v>
      </c>
      <c r="C56" s="6">
        <v>5000</v>
      </c>
      <c r="D56" s="6">
        <v>3.5000000000000003E-2</v>
      </c>
      <c r="E56" s="6">
        <v>15</v>
      </c>
      <c r="F56" s="6">
        <v>15</v>
      </c>
      <c r="G56" s="6">
        <v>7</v>
      </c>
      <c r="H56" s="6">
        <v>1E-13</v>
      </c>
      <c r="I56" s="6">
        <v>-1</v>
      </c>
      <c r="J56" s="6" t="s">
        <v>12</v>
      </c>
      <c r="K56" s="6" t="s">
        <v>53</v>
      </c>
      <c r="L56" s="6" t="s">
        <v>23</v>
      </c>
      <c r="M56" s="6" t="s">
        <v>41</v>
      </c>
      <c r="N56" s="6" t="s">
        <v>54</v>
      </c>
      <c r="O56" s="6" t="s">
        <v>13</v>
      </c>
      <c r="P56" s="6">
        <v>23.913800499999986</v>
      </c>
      <c r="Q56" s="6">
        <v>6.5300576365737726</v>
      </c>
      <c r="R56" s="6">
        <v>0.55943511359998732</v>
      </c>
      <c r="S56" s="6">
        <v>1</v>
      </c>
      <c r="T56" s="6">
        <v>162294.80569369983</v>
      </c>
      <c r="U56" s="6">
        <v>319224.59410942986</v>
      </c>
      <c r="V56" s="6">
        <v>3308.5991340372302</v>
      </c>
      <c r="W56" s="6">
        <v>6507.8251341401156</v>
      </c>
      <c r="X56" s="6">
        <v>126.80478764085814</v>
      </c>
      <c r="Y56" s="6">
        <v>0</v>
      </c>
      <c r="Z56" s="6">
        <v>58.142289900000002</v>
      </c>
      <c r="AA56" s="6">
        <v>562853.7463829309</v>
      </c>
      <c r="AB56" s="6">
        <v>22963.960667459658</v>
      </c>
      <c r="AC56" s="6">
        <v>503607.6976650405</v>
      </c>
      <c r="AD56" s="6">
        <v>333019.83866312954</v>
      </c>
      <c r="AE56" s="6">
        <v>24077.046365197482</v>
      </c>
      <c r="AF56" s="6">
        <v>0</v>
      </c>
      <c r="AG56" s="6">
        <v>0</v>
      </c>
      <c r="AH56" s="6">
        <v>564143.6930000654</v>
      </c>
      <c r="AI56" s="6">
        <v>1467786.1674029916</v>
      </c>
      <c r="AJ56" s="6">
        <v>1001794.2192422831</v>
      </c>
      <c r="AK56" s="6">
        <v>4480246.3693890981</v>
      </c>
      <c r="AL56" s="6">
        <v>0</v>
      </c>
      <c r="AM56" s="6">
        <v>86313166.69055374</v>
      </c>
      <c r="AN56" s="6">
        <v>86313166.69055374</v>
      </c>
      <c r="AO56" s="6">
        <v>1478867.3190221859</v>
      </c>
      <c r="AP56" s="6">
        <v>0</v>
      </c>
      <c r="AQ56" s="6">
        <v>0</v>
      </c>
      <c r="AR56" s="6">
        <v>90793413.059942842</v>
      </c>
      <c r="AS56" s="6">
        <v>178585447.06951874</v>
      </c>
      <c r="AT56" s="3">
        <f t="shared" si="3"/>
        <v>100</v>
      </c>
      <c r="AU56" s="2">
        <f t="shared" si="4"/>
        <v>0.55943511359998732</v>
      </c>
      <c r="AV56" s="3">
        <f t="shared" si="5"/>
        <v>162294.80569369983</v>
      </c>
      <c r="AW56" s="3">
        <f t="shared" si="6"/>
        <v>319224.59410942986</v>
      </c>
      <c r="AX56" s="3">
        <f t="shared" si="7"/>
        <v>3308.5991340372302</v>
      </c>
      <c r="AY56" s="3">
        <f t="shared" si="8"/>
        <v>6507.8251341401156</v>
      </c>
    </row>
    <row r="57" spans="1:51" x14ac:dyDescent="0.25">
      <c r="A57" s="6">
        <v>30</v>
      </c>
      <c r="B57" s="6">
        <v>6000</v>
      </c>
      <c r="C57" s="6">
        <v>6000</v>
      </c>
      <c r="D57" s="6">
        <v>3.5000000000000003E-2</v>
      </c>
      <c r="E57" s="6">
        <v>15</v>
      </c>
      <c r="F57" s="6">
        <v>15</v>
      </c>
      <c r="G57" s="6">
        <v>7</v>
      </c>
      <c r="H57" s="6">
        <v>1E-13</v>
      </c>
      <c r="I57" s="6">
        <v>-1</v>
      </c>
      <c r="J57" s="6" t="s">
        <v>12</v>
      </c>
      <c r="K57" s="6" t="s">
        <v>53</v>
      </c>
      <c r="L57" s="6" t="s">
        <v>23</v>
      </c>
      <c r="M57" s="6" t="s">
        <v>41</v>
      </c>
      <c r="N57" s="6" t="s">
        <v>54</v>
      </c>
      <c r="O57" s="6" t="s">
        <v>13</v>
      </c>
      <c r="P57" s="6">
        <v>26.357559999999978</v>
      </c>
      <c r="Q57" s="6">
        <v>7.5526011765081833</v>
      </c>
      <c r="R57" s="6">
        <v>0.66642470775960827</v>
      </c>
      <c r="S57" s="6">
        <v>1</v>
      </c>
      <c r="T57" s="6">
        <v>158558.10778901167</v>
      </c>
      <c r="U57" s="6">
        <v>311780.34148947807</v>
      </c>
      <c r="V57" s="6">
        <v>3232.4214929921864</v>
      </c>
      <c r="W57" s="6">
        <v>6356.0639753855257</v>
      </c>
      <c r="X57" s="6">
        <v>130.08694215504462</v>
      </c>
      <c r="Y57" s="6">
        <v>0</v>
      </c>
      <c r="Z57" s="6">
        <v>58.464540300000003</v>
      </c>
      <c r="AA57" s="6">
        <v>633303.60297495732</v>
      </c>
      <c r="AB57" s="6">
        <v>26391.891826919262</v>
      </c>
      <c r="AC57" s="6">
        <v>564554.88612265442</v>
      </c>
      <c r="AD57" s="6">
        <v>377250.03563517268</v>
      </c>
      <c r="AE57" s="6">
        <v>24077.046365197482</v>
      </c>
      <c r="AF57" s="6">
        <v>0</v>
      </c>
      <c r="AG57" s="6">
        <v>0</v>
      </c>
      <c r="AH57" s="6">
        <v>633975.21054071118</v>
      </c>
      <c r="AI57" s="6">
        <v>1649473.4516298976</v>
      </c>
      <c r="AJ57" s="6">
        <v>1125799.5240275068</v>
      </c>
      <c r="AK57" s="6">
        <v>5034825.6491230167</v>
      </c>
      <c r="AL57" s="6">
        <v>0</v>
      </c>
      <c r="AM57" s="6">
        <v>100632214.99708556</v>
      </c>
      <c r="AN57" s="6">
        <v>100632214.99708556</v>
      </c>
      <c r="AO57" s="6">
        <v>1478867.3190221859</v>
      </c>
      <c r="AP57" s="6">
        <v>0</v>
      </c>
      <c r="AQ57" s="6">
        <v>0</v>
      </c>
      <c r="AR57" s="6">
        <v>105667040.64620857</v>
      </c>
      <c r="AS57" s="6">
        <v>207778122.9623163</v>
      </c>
      <c r="AT57" s="3">
        <f t="shared" si="3"/>
        <v>100</v>
      </c>
      <c r="AU57" s="2">
        <f t="shared" si="4"/>
        <v>0.66642470775960827</v>
      </c>
      <c r="AV57" s="3">
        <f t="shared" si="5"/>
        <v>158558.10778901167</v>
      </c>
      <c r="AW57" s="3">
        <f t="shared" si="6"/>
        <v>311780.34148947807</v>
      </c>
      <c r="AX57" s="3">
        <f t="shared" si="7"/>
        <v>3232.4214929921864</v>
      </c>
      <c r="AY57" s="3">
        <f t="shared" si="8"/>
        <v>6356.0639753855257</v>
      </c>
    </row>
    <row r="58" spans="1:51" x14ac:dyDescent="0.25">
      <c r="A58" s="6">
        <v>30</v>
      </c>
      <c r="B58" s="6">
        <v>6000</v>
      </c>
      <c r="C58" s="6">
        <v>7000</v>
      </c>
      <c r="D58" s="6">
        <v>3.5000000000000003E-2</v>
      </c>
      <c r="E58" s="6">
        <v>15</v>
      </c>
      <c r="F58" s="6">
        <v>15</v>
      </c>
      <c r="G58" s="6">
        <v>7</v>
      </c>
      <c r="H58" s="6">
        <v>1E-13</v>
      </c>
      <c r="I58" s="6">
        <v>-1</v>
      </c>
      <c r="J58" s="6" t="s">
        <v>12</v>
      </c>
      <c r="K58" s="6" t="s">
        <v>53</v>
      </c>
      <c r="L58" s="6" t="s">
        <v>23</v>
      </c>
      <c r="M58" s="6" t="s">
        <v>41</v>
      </c>
      <c r="N58" s="6" t="s">
        <v>54</v>
      </c>
      <c r="O58" s="6" t="s">
        <v>13</v>
      </c>
      <c r="P58" s="6">
        <v>28.685476699999988</v>
      </c>
      <c r="Q58" s="6">
        <v>8.5623696185445262</v>
      </c>
      <c r="R58" s="6">
        <v>0.77447225417779808</v>
      </c>
      <c r="S58" s="6">
        <v>1</v>
      </c>
      <c r="T58" s="6">
        <v>156375.34926145818</v>
      </c>
      <c r="U58" s="6">
        <v>307466.80422016518</v>
      </c>
      <c r="V58" s="6">
        <v>3187.9230080085949</v>
      </c>
      <c r="W58" s="6">
        <v>6268.1266836596214</v>
      </c>
      <c r="X58" s="6">
        <v>132.93335597258121</v>
      </c>
      <c r="Y58" s="6">
        <v>0</v>
      </c>
      <c r="Z58" s="6">
        <v>65.208822299999994</v>
      </c>
      <c r="AA58" s="6">
        <v>700987.98232431628</v>
      </c>
      <c r="AB58" s="6">
        <v>29759.295044685467</v>
      </c>
      <c r="AC58" s="6">
        <v>623016.15517154871</v>
      </c>
      <c r="AD58" s="6">
        <v>420881.08865047054</v>
      </c>
      <c r="AE58" s="6">
        <v>24077.046365197482</v>
      </c>
      <c r="AF58" s="6">
        <v>0</v>
      </c>
      <c r="AG58" s="6">
        <v>0</v>
      </c>
      <c r="AH58" s="6">
        <v>701501.41134692519</v>
      </c>
      <c r="AI58" s="6">
        <v>1825162.7745992951</v>
      </c>
      <c r="AJ58" s="6">
        <v>1245711.0970087023</v>
      </c>
      <c r="AK58" s="6">
        <v>5571096.8505111411</v>
      </c>
      <c r="AL58" s="6">
        <v>0</v>
      </c>
      <c r="AM58" s="6">
        <v>115537272.38985084</v>
      </c>
      <c r="AN58" s="6">
        <v>115537272.38985084</v>
      </c>
      <c r="AO58" s="6">
        <v>1478867.3190221859</v>
      </c>
      <c r="AP58" s="6">
        <v>0</v>
      </c>
      <c r="AQ58" s="6">
        <v>0</v>
      </c>
      <c r="AR58" s="6">
        <v>121108369.24036199</v>
      </c>
      <c r="AS58" s="6">
        <v>238124508.94923502</v>
      </c>
      <c r="AT58" s="3">
        <f t="shared" si="3"/>
        <v>100</v>
      </c>
      <c r="AU58" s="2">
        <f t="shared" si="4"/>
        <v>0.77447225417779808</v>
      </c>
      <c r="AV58" s="3">
        <f t="shared" si="5"/>
        <v>156375.34926145818</v>
      </c>
      <c r="AW58" s="3">
        <f t="shared" si="6"/>
        <v>307466.80422016518</v>
      </c>
      <c r="AX58" s="3">
        <f t="shared" si="7"/>
        <v>3187.9230080085949</v>
      </c>
      <c r="AY58" s="3">
        <f t="shared" si="8"/>
        <v>6268.1266836596214</v>
      </c>
    </row>
    <row r="59" spans="1:51" x14ac:dyDescent="0.25">
      <c r="A59" s="6">
        <v>30</v>
      </c>
      <c r="B59" s="6">
        <v>6000</v>
      </c>
      <c r="C59" s="6">
        <v>8000</v>
      </c>
      <c r="D59" s="6">
        <v>3.5000000000000003E-2</v>
      </c>
      <c r="E59" s="6">
        <v>15</v>
      </c>
      <c r="F59" s="6">
        <v>15</v>
      </c>
      <c r="G59" s="6">
        <v>7</v>
      </c>
      <c r="H59" s="6">
        <v>1E-13</v>
      </c>
      <c r="I59" s="6">
        <v>-1</v>
      </c>
      <c r="J59" s="6" t="s">
        <v>12</v>
      </c>
      <c r="K59" s="6" t="s">
        <v>53</v>
      </c>
      <c r="L59" s="6" t="s">
        <v>23</v>
      </c>
      <c r="M59" s="6" t="s">
        <v>41</v>
      </c>
      <c r="N59" s="6" t="s">
        <v>54</v>
      </c>
      <c r="O59" s="6" t="s">
        <v>13</v>
      </c>
      <c r="P59" s="6">
        <v>31.182949999999977</v>
      </c>
      <c r="Q59" s="6">
        <v>9.5917943752164749</v>
      </c>
      <c r="R59" s="6">
        <v>0.88335760328045887</v>
      </c>
      <c r="S59" s="6">
        <v>1</v>
      </c>
      <c r="T59" s="6">
        <v>155240.57092639562</v>
      </c>
      <c r="U59" s="6">
        <v>305244.60745224857</v>
      </c>
      <c r="V59" s="6">
        <v>3164.78901674705</v>
      </c>
      <c r="W59" s="6">
        <v>6222.8241968020593</v>
      </c>
      <c r="X59" s="6">
        <v>135.06145780946395</v>
      </c>
      <c r="Y59" s="6">
        <v>0</v>
      </c>
      <c r="Z59" s="6">
        <v>58.670208199999998</v>
      </c>
      <c r="AA59" s="6">
        <v>766672.2172537616</v>
      </c>
      <c r="AB59" s="6">
        <v>33004.623753573702</v>
      </c>
      <c r="AC59" s="6">
        <v>681308.84238469391</v>
      </c>
      <c r="AD59" s="6">
        <v>465909.1650147342</v>
      </c>
      <c r="AE59" s="6">
        <v>24077.046365197482</v>
      </c>
      <c r="AF59" s="6">
        <v>0</v>
      </c>
      <c r="AG59" s="6">
        <v>0</v>
      </c>
      <c r="AH59" s="6">
        <v>768679.03896106454</v>
      </c>
      <c r="AI59" s="6">
        <v>1999945.1816251092</v>
      </c>
      <c r="AJ59" s="6">
        <v>1365003.6812231429</v>
      </c>
      <c r="AK59" s="6">
        <v>6104599.7965812776</v>
      </c>
      <c r="AL59" s="6">
        <v>0</v>
      </c>
      <c r="AM59" s="6">
        <v>131028338.86884965</v>
      </c>
      <c r="AN59" s="6">
        <v>131028338.86884965</v>
      </c>
      <c r="AO59" s="6">
        <v>1478867.3190221859</v>
      </c>
      <c r="AP59" s="6">
        <v>0</v>
      </c>
      <c r="AQ59" s="6">
        <v>0</v>
      </c>
      <c r="AR59" s="6">
        <v>137132938.66543093</v>
      </c>
      <c r="AS59" s="6">
        <v>269640144.85330278</v>
      </c>
      <c r="AT59" s="3">
        <f t="shared" si="3"/>
        <v>100</v>
      </c>
      <c r="AU59" s="2">
        <f t="shared" si="4"/>
        <v>0.88335760328045887</v>
      </c>
      <c r="AV59" s="3">
        <f t="shared" si="5"/>
        <v>155240.57092639562</v>
      </c>
      <c r="AW59" s="3">
        <f t="shared" si="6"/>
        <v>305244.60745224857</v>
      </c>
      <c r="AX59" s="3">
        <f t="shared" si="7"/>
        <v>3164.78901674705</v>
      </c>
      <c r="AY59" s="3">
        <f t="shared" si="8"/>
        <v>6222.8241968020593</v>
      </c>
    </row>
    <row r="60" spans="1:51" x14ac:dyDescent="0.25">
      <c r="A60" s="6">
        <v>30</v>
      </c>
      <c r="B60" s="6">
        <v>6000</v>
      </c>
      <c r="C60" s="6">
        <v>9000</v>
      </c>
      <c r="D60" s="6">
        <v>3.5000000000000003E-2</v>
      </c>
      <c r="E60" s="6">
        <v>15</v>
      </c>
      <c r="F60" s="6">
        <v>15</v>
      </c>
      <c r="G60" s="6">
        <v>7</v>
      </c>
      <c r="H60" s="6">
        <v>1E-13</v>
      </c>
      <c r="I60" s="6">
        <v>-1</v>
      </c>
      <c r="J60" s="6" t="s">
        <v>12</v>
      </c>
      <c r="K60" s="6" t="s">
        <v>53</v>
      </c>
      <c r="L60" s="6" t="s">
        <v>23</v>
      </c>
      <c r="M60" s="6" t="s">
        <v>41</v>
      </c>
      <c r="N60" s="6" t="s">
        <v>54</v>
      </c>
      <c r="O60" s="6" t="s">
        <v>13</v>
      </c>
      <c r="P60" s="6">
        <v>33.572339999999983</v>
      </c>
      <c r="Q60" s="6">
        <v>10.608770152601799</v>
      </c>
      <c r="R60" s="6">
        <v>0.99286488285091912</v>
      </c>
      <c r="S60" s="6">
        <v>1</v>
      </c>
      <c r="T60" s="6">
        <v>154833.43824146068</v>
      </c>
      <c r="U60" s="6">
        <v>304485.50502265064</v>
      </c>
      <c r="V60" s="6">
        <v>3156.489066276939</v>
      </c>
      <c r="W60" s="6">
        <v>6207.3488670126808</v>
      </c>
      <c r="X60" s="6">
        <v>136.99722463745755</v>
      </c>
      <c r="Y60" s="6">
        <v>0</v>
      </c>
      <c r="Z60" s="6">
        <v>78.919929800000006</v>
      </c>
      <c r="AA60" s="6">
        <v>830241.53672911378</v>
      </c>
      <c r="AB60" s="6">
        <v>36201.051797908964</v>
      </c>
      <c r="AC60" s="6">
        <v>737580.89170478669</v>
      </c>
      <c r="AD60" s="6">
        <v>510332.40215344826</v>
      </c>
      <c r="AE60" s="6">
        <v>24077.046365197482</v>
      </c>
      <c r="AF60" s="6">
        <v>0</v>
      </c>
      <c r="AG60" s="6">
        <v>0</v>
      </c>
      <c r="AH60" s="6">
        <v>833988.842212677</v>
      </c>
      <c r="AI60" s="6">
        <v>2169867.8928030874</v>
      </c>
      <c r="AJ60" s="6">
        <v>1480979.4231646713</v>
      </c>
      <c r="AK60" s="6">
        <v>6623269.0869308906</v>
      </c>
      <c r="AL60" s="6">
        <v>0</v>
      </c>
      <c r="AM60" s="6">
        <v>147105414.43408197</v>
      </c>
      <c r="AN60" s="6">
        <v>147105414.43408197</v>
      </c>
      <c r="AO60" s="6">
        <v>1478867.3190221859</v>
      </c>
      <c r="AP60" s="6">
        <v>0</v>
      </c>
      <c r="AQ60" s="6">
        <v>0</v>
      </c>
      <c r="AR60" s="6">
        <v>153728683.52101287</v>
      </c>
      <c r="AS60" s="6">
        <v>302312965.27411699</v>
      </c>
      <c r="AT60" s="3">
        <f t="shared" si="3"/>
        <v>100</v>
      </c>
      <c r="AU60" s="2">
        <f t="shared" si="4"/>
        <v>0.99286488285091912</v>
      </c>
      <c r="AV60" s="3">
        <f t="shared" si="5"/>
        <v>154833.43824146068</v>
      </c>
      <c r="AW60" s="3">
        <f t="shared" si="6"/>
        <v>304485.50502265064</v>
      </c>
      <c r="AX60" s="3">
        <f t="shared" si="7"/>
        <v>3156.489066276939</v>
      </c>
      <c r="AY60" s="3">
        <f t="shared" si="8"/>
        <v>6207.3488670126808</v>
      </c>
    </row>
    <row r="61" spans="1:51" x14ac:dyDescent="0.25">
      <c r="A61" s="6">
        <v>30</v>
      </c>
      <c r="B61" s="6">
        <v>6000</v>
      </c>
      <c r="C61" s="6">
        <v>10000</v>
      </c>
      <c r="D61" s="6">
        <v>3.5000000000000003E-2</v>
      </c>
      <c r="E61" s="6">
        <v>15</v>
      </c>
      <c r="F61" s="6">
        <v>15</v>
      </c>
      <c r="G61" s="6">
        <v>7</v>
      </c>
      <c r="H61" s="6">
        <v>1E-13</v>
      </c>
      <c r="I61" s="6">
        <v>-1</v>
      </c>
      <c r="J61" s="6" t="s">
        <v>12</v>
      </c>
      <c r="K61" s="6" t="s">
        <v>53</v>
      </c>
      <c r="L61" s="6" t="s">
        <v>23</v>
      </c>
      <c r="M61" s="6" t="s">
        <v>41</v>
      </c>
      <c r="N61" s="6" t="s">
        <v>54</v>
      </c>
      <c r="O61" s="6" t="s">
        <v>13</v>
      </c>
      <c r="P61" s="6">
        <v>35.915904299999994</v>
      </c>
      <c r="Q61" s="6">
        <v>11.621041569564467</v>
      </c>
      <c r="R61" s="6">
        <v>1.1029061126461417</v>
      </c>
      <c r="S61" s="6">
        <v>1</v>
      </c>
      <c r="T61" s="6">
        <v>154954.33208156316</v>
      </c>
      <c r="U61" s="6">
        <v>304783.37420020829</v>
      </c>
      <c r="V61" s="6">
        <v>3158.9536507284488</v>
      </c>
      <c r="W61" s="6">
        <v>6213.4213330950743</v>
      </c>
      <c r="X61" s="6">
        <v>138.71338264138365</v>
      </c>
      <c r="Y61" s="6">
        <v>0</v>
      </c>
      <c r="Z61" s="6">
        <v>66.861505300000005</v>
      </c>
      <c r="AA61" s="6">
        <v>892038.80602621997</v>
      </c>
      <c r="AB61" s="6">
        <v>39340.187530051473</v>
      </c>
      <c r="AC61" s="6">
        <v>792484.5125694219</v>
      </c>
      <c r="AD61" s="6">
        <v>554609.34145657753</v>
      </c>
      <c r="AE61" s="6">
        <v>24077.046365197482</v>
      </c>
      <c r="AF61" s="6">
        <v>0</v>
      </c>
      <c r="AG61" s="6">
        <v>0</v>
      </c>
      <c r="AH61" s="6">
        <v>897994.4586395123</v>
      </c>
      <c r="AI61" s="6">
        <v>2336397.3773884964</v>
      </c>
      <c r="AJ61" s="6">
        <v>1594639.2182329372</v>
      </c>
      <c r="AK61" s="6">
        <v>7131580.948208414</v>
      </c>
      <c r="AL61" s="6">
        <v>0</v>
      </c>
      <c r="AM61" s="6">
        <v>163768499.08554775</v>
      </c>
      <c r="AN61" s="6">
        <v>163768499.08554775</v>
      </c>
      <c r="AO61" s="6">
        <v>1478867.3190221859</v>
      </c>
      <c r="AP61" s="6">
        <v>0</v>
      </c>
      <c r="AQ61" s="6">
        <v>0</v>
      </c>
      <c r="AR61" s="6">
        <v>170900080.03375617</v>
      </c>
      <c r="AS61" s="6">
        <v>336147446.43832612</v>
      </c>
      <c r="AT61" s="3">
        <f t="shared" si="3"/>
        <v>100</v>
      </c>
      <c r="AU61" s="2">
        <f t="shared" si="4"/>
        <v>1.1029061126461417</v>
      </c>
      <c r="AV61" s="3">
        <f t="shared" si="5"/>
        <v>154954.33208156316</v>
      </c>
      <c r="AW61" s="3">
        <f t="shared" si="6"/>
        <v>304783.37420020829</v>
      </c>
      <c r="AX61" s="3">
        <f t="shared" si="7"/>
        <v>3158.9536507284488</v>
      </c>
      <c r="AY61" s="3">
        <f t="shared" si="8"/>
        <v>6213.4213330950743</v>
      </c>
    </row>
    <row r="62" spans="1:51" x14ac:dyDescent="0.25">
      <c r="A62" s="6">
        <v>30</v>
      </c>
      <c r="B62" s="6">
        <v>7000</v>
      </c>
      <c r="C62" s="6">
        <v>1000</v>
      </c>
      <c r="D62" s="6">
        <v>3.5000000000000003E-2</v>
      </c>
      <c r="E62" s="6">
        <v>15</v>
      </c>
      <c r="F62" s="6">
        <v>15</v>
      </c>
      <c r="G62" s="6">
        <v>7</v>
      </c>
      <c r="H62" s="6">
        <v>1E-13</v>
      </c>
      <c r="I62" s="6">
        <v>-1</v>
      </c>
      <c r="J62" s="6" t="s">
        <v>12</v>
      </c>
      <c r="K62" s="6" t="s">
        <v>53</v>
      </c>
      <c r="L62" s="6" t="s">
        <v>23</v>
      </c>
      <c r="M62" s="6" t="s">
        <v>41</v>
      </c>
      <c r="N62" s="6" t="s">
        <v>54</v>
      </c>
      <c r="O62" s="6" t="s">
        <v>13</v>
      </c>
      <c r="P62" s="6">
        <v>14.873418599999992</v>
      </c>
      <c r="Q62" s="6">
        <v>3.1870171541886974</v>
      </c>
      <c r="R62" s="6">
        <v>0.23396628121384824</v>
      </c>
      <c r="S62" s="6">
        <v>1</v>
      </c>
      <c r="T62" s="6">
        <v>190021.62125844834</v>
      </c>
      <c r="U62" s="6">
        <v>375471.22238209558</v>
      </c>
      <c r="V62" s="6">
        <v>3873.8477726182623</v>
      </c>
      <c r="W62" s="6">
        <v>7654.488730673691</v>
      </c>
      <c r="X62" s="6">
        <v>111.52839392280457</v>
      </c>
      <c r="Y62" s="6">
        <v>0</v>
      </c>
      <c r="Z62" s="6">
        <v>59.044650900000001</v>
      </c>
      <c r="AA62" s="6">
        <v>314371.65187557699</v>
      </c>
      <c r="AB62" s="6">
        <v>11635.325157669658</v>
      </c>
      <c r="AC62" s="6">
        <v>286583.21597829822</v>
      </c>
      <c r="AD62" s="6">
        <v>186179.77179355294</v>
      </c>
      <c r="AE62" s="6">
        <v>24077.046365197482</v>
      </c>
      <c r="AF62" s="6">
        <v>0</v>
      </c>
      <c r="AG62" s="6">
        <v>0</v>
      </c>
      <c r="AH62" s="6">
        <v>320910.33435641509</v>
      </c>
      <c r="AI62" s="6">
        <v>834942.86223449884</v>
      </c>
      <c r="AJ62" s="6">
        <v>569865.65983522846</v>
      </c>
      <c r="AK62" s="6">
        <v>2548565.8675964377</v>
      </c>
      <c r="AL62" s="6">
        <v>0</v>
      </c>
      <c r="AM62" s="6">
        <v>41910086.208469048</v>
      </c>
      <c r="AN62" s="6">
        <v>41910086.208469048</v>
      </c>
      <c r="AO62" s="6">
        <v>1478867.3190221859</v>
      </c>
      <c r="AP62" s="6">
        <v>0</v>
      </c>
      <c r="AQ62" s="6">
        <v>0</v>
      </c>
      <c r="AR62" s="6">
        <v>44458652.076065488</v>
      </c>
      <c r="AS62" s="6">
        <v>87847605.603556722</v>
      </c>
      <c r="AT62" s="3">
        <f t="shared" si="3"/>
        <v>100</v>
      </c>
      <c r="AU62" s="2">
        <f t="shared" si="4"/>
        <v>0.23396628121384824</v>
      </c>
      <c r="AV62" s="3">
        <f t="shared" si="5"/>
        <v>190021.62125844834</v>
      </c>
      <c r="AW62" s="3">
        <f t="shared" si="6"/>
        <v>375471.22238209558</v>
      </c>
      <c r="AX62" s="3">
        <f t="shared" si="7"/>
        <v>3873.8477726182623</v>
      </c>
      <c r="AY62" s="3">
        <f t="shared" si="8"/>
        <v>7654.488730673691</v>
      </c>
    </row>
    <row r="63" spans="1:51" x14ac:dyDescent="0.25">
      <c r="A63" s="6">
        <v>30</v>
      </c>
      <c r="B63" s="6">
        <v>7000</v>
      </c>
      <c r="C63" s="6">
        <v>2000</v>
      </c>
      <c r="D63" s="6">
        <v>3.5000000000000003E-2</v>
      </c>
      <c r="E63" s="6">
        <v>15</v>
      </c>
      <c r="F63" s="6">
        <v>15</v>
      </c>
      <c r="G63" s="6">
        <v>7</v>
      </c>
      <c r="H63" s="6">
        <v>1E-13</v>
      </c>
      <c r="I63" s="6">
        <v>-1</v>
      </c>
      <c r="J63" s="6" t="s">
        <v>12</v>
      </c>
      <c r="K63" s="6" t="s">
        <v>53</v>
      </c>
      <c r="L63" s="6" t="s">
        <v>23</v>
      </c>
      <c r="M63" s="6" t="s">
        <v>41</v>
      </c>
      <c r="N63" s="6" t="s">
        <v>54</v>
      </c>
      <c r="O63" s="6" t="s">
        <v>13</v>
      </c>
      <c r="P63" s="6">
        <v>17.139190499999994</v>
      </c>
      <c r="Q63" s="6">
        <v>4.4147762102545665</v>
      </c>
      <c r="R63" s="6">
        <v>0.36477068471197072</v>
      </c>
      <c r="S63" s="6">
        <v>1</v>
      </c>
      <c r="T63" s="6">
        <v>159987.96878074951</v>
      </c>
      <c r="U63" s="6">
        <v>314978.44918681018</v>
      </c>
      <c r="V63" s="6">
        <v>3261.5711433388883</v>
      </c>
      <c r="W63" s="6">
        <v>6421.261726556445</v>
      </c>
      <c r="X63" s="6">
        <v>122.93962445037658</v>
      </c>
      <c r="Y63" s="6">
        <v>0</v>
      </c>
      <c r="Z63" s="6">
        <v>48.0132245</v>
      </c>
      <c r="AA63" s="6">
        <v>419916.0586907129</v>
      </c>
      <c r="AB63" s="6">
        <v>16705.625450140786</v>
      </c>
      <c r="AC63" s="6">
        <v>369133.73248789774</v>
      </c>
      <c r="AD63" s="6">
        <v>236210.23215298285</v>
      </c>
      <c r="AE63" s="6">
        <v>24077.046365197482</v>
      </c>
      <c r="AF63" s="6">
        <v>0</v>
      </c>
      <c r="AG63" s="6">
        <v>0</v>
      </c>
      <c r="AH63" s="6">
        <v>415756.65110730333</v>
      </c>
      <c r="AI63" s="6">
        <v>1081713.5227655917</v>
      </c>
      <c r="AJ63" s="6">
        <v>738291.70627771039</v>
      </c>
      <c r="AK63" s="6">
        <v>3301804.5752975373</v>
      </c>
      <c r="AL63" s="6">
        <v>0</v>
      </c>
      <c r="AM63" s="6">
        <v>55057116.342533857</v>
      </c>
      <c r="AN63" s="6">
        <v>55057116.342533857</v>
      </c>
      <c r="AO63" s="6">
        <v>1478867.3190221859</v>
      </c>
      <c r="AP63" s="6">
        <v>0</v>
      </c>
      <c r="AQ63" s="6">
        <v>0</v>
      </c>
      <c r="AR63" s="6">
        <v>58358920.917831391</v>
      </c>
      <c r="AS63" s="6">
        <v>114894904.57938743</v>
      </c>
      <c r="AT63" s="3">
        <f t="shared" si="3"/>
        <v>100</v>
      </c>
      <c r="AU63" s="2">
        <f t="shared" si="4"/>
        <v>0.36477068471197072</v>
      </c>
      <c r="AV63" s="3">
        <f t="shared" si="5"/>
        <v>159987.96878074951</v>
      </c>
      <c r="AW63" s="3">
        <f t="shared" si="6"/>
        <v>314978.44918681018</v>
      </c>
      <c r="AX63" s="3">
        <f t="shared" si="7"/>
        <v>3261.5711433388883</v>
      </c>
      <c r="AY63" s="3">
        <f t="shared" si="8"/>
        <v>6421.261726556445</v>
      </c>
    </row>
    <row r="64" spans="1:51" x14ac:dyDescent="0.25">
      <c r="A64" s="6">
        <v>30</v>
      </c>
      <c r="B64" s="6">
        <v>7000</v>
      </c>
      <c r="C64" s="6">
        <v>3000</v>
      </c>
      <c r="D64" s="6">
        <v>3.5000000000000003E-2</v>
      </c>
      <c r="E64" s="6">
        <v>15</v>
      </c>
      <c r="F64" s="6">
        <v>15</v>
      </c>
      <c r="G64" s="6">
        <v>7</v>
      </c>
      <c r="H64" s="6">
        <v>1E-13</v>
      </c>
      <c r="I64" s="6">
        <v>-1</v>
      </c>
      <c r="J64" s="6" t="s">
        <v>12</v>
      </c>
      <c r="K64" s="6" t="s">
        <v>53</v>
      </c>
      <c r="L64" s="6" t="s">
        <v>23</v>
      </c>
      <c r="M64" s="6" t="s">
        <v>41</v>
      </c>
      <c r="N64" s="6" t="s">
        <v>54</v>
      </c>
      <c r="O64" s="6" t="s">
        <v>13</v>
      </c>
      <c r="P64" s="6">
        <v>19.312352399999991</v>
      </c>
      <c r="Q64" s="6">
        <v>5.636698562178438</v>
      </c>
      <c r="R64" s="6">
        <v>0.50297230266480653</v>
      </c>
      <c r="S64" s="6">
        <v>1</v>
      </c>
      <c r="T64" s="6">
        <v>144761.20995505914</v>
      </c>
      <c r="U64" s="6">
        <v>284468.74953439739</v>
      </c>
      <c r="V64" s="6">
        <v>2951.1530689616102</v>
      </c>
      <c r="W64" s="6">
        <v>5799.2802317190699</v>
      </c>
      <c r="X64" s="6">
        <v>131.36328926680051</v>
      </c>
      <c r="Y64" s="6">
        <v>0</v>
      </c>
      <c r="Z64" s="6">
        <v>43.613199600000002</v>
      </c>
      <c r="AA64" s="6">
        <v>519337.22232012631</v>
      </c>
      <c r="AB64" s="6">
        <v>21817.494387365259</v>
      </c>
      <c r="AC64" s="6">
        <v>446362.46540404152</v>
      </c>
      <c r="AD64" s="6">
        <v>286563.45057398098</v>
      </c>
      <c r="AE64" s="6">
        <v>24077.046365197482</v>
      </c>
      <c r="AF64" s="6">
        <v>0</v>
      </c>
      <c r="AG64" s="6">
        <v>0</v>
      </c>
      <c r="AH64" s="6">
        <v>506281.4948297774</v>
      </c>
      <c r="AI64" s="6">
        <v>1317240.5969327572</v>
      </c>
      <c r="AJ64" s="6">
        <v>899043.77399421483</v>
      </c>
      <c r="AK64" s="6">
        <v>4020723.5448074611</v>
      </c>
      <c r="AL64" s="6">
        <v>0</v>
      </c>
      <c r="AM64" s="6">
        <v>68790155.562832147</v>
      </c>
      <c r="AN64" s="6">
        <v>68790155.562832147</v>
      </c>
      <c r="AO64" s="6">
        <v>1478867.3190221859</v>
      </c>
      <c r="AP64" s="6">
        <v>0</v>
      </c>
      <c r="AQ64" s="6">
        <v>0</v>
      </c>
      <c r="AR64" s="6">
        <v>72810879.107639611</v>
      </c>
      <c r="AS64" s="6">
        <v>143079901.98949394</v>
      </c>
      <c r="AT64" s="3">
        <f t="shared" si="3"/>
        <v>100</v>
      </c>
      <c r="AU64" s="2">
        <f t="shared" si="4"/>
        <v>0.50297230266480653</v>
      </c>
      <c r="AV64" s="3">
        <f t="shared" si="5"/>
        <v>144761.20995505914</v>
      </c>
      <c r="AW64" s="3">
        <f t="shared" si="6"/>
        <v>284468.74953439739</v>
      </c>
      <c r="AX64" s="3">
        <f t="shared" si="7"/>
        <v>2951.1530689616102</v>
      </c>
      <c r="AY64" s="3">
        <f t="shared" si="8"/>
        <v>5799.2802317190699</v>
      </c>
    </row>
    <row r="65" spans="1:51" x14ac:dyDescent="0.25">
      <c r="A65" s="6">
        <v>30</v>
      </c>
      <c r="B65" s="6">
        <v>7000</v>
      </c>
      <c r="C65" s="6">
        <v>4000</v>
      </c>
      <c r="D65" s="6">
        <v>3.5000000000000003E-2</v>
      </c>
      <c r="E65" s="6">
        <v>15</v>
      </c>
      <c r="F65" s="6">
        <v>15</v>
      </c>
      <c r="G65" s="6">
        <v>7</v>
      </c>
      <c r="H65" s="6">
        <v>1E-13</v>
      </c>
      <c r="I65" s="6">
        <v>-1</v>
      </c>
      <c r="J65" s="6" t="s">
        <v>12</v>
      </c>
      <c r="K65" s="6" t="s">
        <v>53</v>
      </c>
      <c r="L65" s="6" t="s">
        <v>23</v>
      </c>
      <c r="M65" s="6" t="s">
        <v>41</v>
      </c>
      <c r="N65" s="6" t="s">
        <v>54</v>
      </c>
      <c r="O65" s="6" t="s">
        <v>13</v>
      </c>
      <c r="P65" s="6">
        <v>21.41169669999999</v>
      </c>
      <c r="Q65" s="6">
        <v>6.8519758372379984</v>
      </c>
      <c r="R65" s="6">
        <v>0.64605501520713726</v>
      </c>
      <c r="S65" s="6">
        <v>1</v>
      </c>
      <c r="T65" s="6">
        <v>135937.30268271177</v>
      </c>
      <c r="U65" s="6">
        <v>266867.4389672596</v>
      </c>
      <c r="V65" s="6">
        <v>2771.2657839969083</v>
      </c>
      <c r="W65" s="6">
        <v>5440.4537082734523</v>
      </c>
      <c r="X65" s="6">
        <v>137.90913066982159</v>
      </c>
      <c r="Y65" s="6">
        <v>0</v>
      </c>
      <c r="Z65" s="6">
        <v>60.785971400000001</v>
      </c>
      <c r="AA65" s="6">
        <v>613846.71954345808</v>
      </c>
      <c r="AB65" s="6">
        <v>26932.887160220256</v>
      </c>
      <c r="AC65" s="6">
        <v>519606.22549764899</v>
      </c>
      <c r="AD65" s="6">
        <v>337457.14843177609</v>
      </c>
      <c r="AE65" s="6">
        <v>24077.046365197482</v>
      </c>
      <c r="AF65" s="6">
        <v>0</v>
      </c>
      <c r="AG65" s="6">
        <v>0</v>
      </c>
      <c r="AH65" s="6">
        <v>593548.81052933726</v>
      </c>
      <c r="AI65" s="6">
        <v>1544292.2513951762</v>
      </c>
      <c r="AJ65" s="6">
        <v>1054011.1936097704</v>
      </c>
      <c r="AK65" s="6">
        <v>4713772.2825325849</v>
      </c>
      <c r="AL65" s="6">
        <v>0</v>
      </c>
      <c r="AM65" s="6">
        <v>83109203.869363964</v>
      </c>
      <c r="AN65" s="6">
        <v>83109203.869363964</v>
      </c>
      <c r="AO65" s="6">
        <v>1478867.3190221859</v>
      </c>
      <c r="AP65" s="6">
        <v>0</v>
      </c>
      <c r="AQ65" s="6">
        <v>0</v>
      </c>
      <c r="AR65" s="6">
        <v>87822976.151896551</v>
      </c>
      <c r="AS65" s="6">
        <v>172411047.34028268</v>
      </c>
      <c r="AT65" s="3">
        <f t="shared" si="3"/>
        <v>100</v>
      </c>
      <c r="AU65" s="2">
        <f t="shared" si="4"/>
        <v>0.64605501520713726</v>
      </c>
      <c r="AV65" s="3">
        <f t="shared" si="5"/>
        <v>135937.30268271177</v>
      </c>
      <c r="AW65" s="3">
        <f t="shared" si="6"/>
        <v>266867.4389672596</v>
      </c>
      <c r="AX65" s="3">
        <f t="shared" si="7"/>
        <v>2771.2657839969083</v>
      </c>
      <c r="AY65" s="3">
        <f t="shared" si="8"/>
        <v>5440.4537082734523</v>
      </c>
    </row>
    <row r="66" spans="1:51" x14ac:dyDescent="0.25">
      <c r="A66" s="6">
        <v>30</v>
      </c>
      <c r="B66" s="6">
        <v>7000</v>
      </c>
      <c r="C66" s="6">
        <v>5000</v>
      </c>
      <c r="D66" s="6">
        <v>3.5000000000000003E-2</v>
      </c>
      <c r="E66" s="6">
        <v>15</v>
      </c>
      <c r="F66" s="6">
        <v>15</v>
      </c>
      <c r="G66" s="6">
        <v>7</v>
      </c>
      <c r="H66" s="6">
        <v>1E-13</v>
      </c>
      <c r="I66" s="6">
        <v>-1</v>
      </c>
      <c r="J66" s="6" t="s">
        <v>12</v>
      </c>
      <c r="K66" s="6" t="s">
        <v>53</v>
      </c>
      <c r="L66" s="6" t="s">
        <v>23</v>
      </c>
      <c r="M66" s="6" t="s">
        <v>41</v>
      </c>
      <c r="N66" s="6" t="s">
        <v>54</v>
      </c>
      <c r="O66" s="6" t="s">
        <v>13</v>
      </c>
      <c r="P66" s="6">
        <v>23.582256699999988</v>
      </c>
      <c r="Q66" s="6">
        <v>8.0767077546046853</v>
      </c>
      <c r="R66" s="6">
        <v>0.79263788126353263</v>
      </c>
      <c r="S66" s="6">
        <v>1</v>
      </c>
      <c r="T66" s="6">
        <v>130459.45916484532</v>
      </c>
      <c r="U66" s="6">
        <v>255981.00050545204</v>
      </c>
      <c r="V66" s="6">
        <v>2659.5925345534856</v>
      </c>
      <c r="W66" s="6">
        <v>5218.518935231702</v>
      </c>
      <c r="X66" s="6">
        <v>142.92080514487026</v>
      </c>
      <c r="Y66" s="6">
        <v>0</v>
      </c>
      <c r="Z66" s="6">
        <v>67.153125900000006</v>
      </c>
      <c r="AA66" s="6">
        <v>704516.85655240132</v>
      </c>
      <c r="AB66" s="6">
        <v>31988.389235833438</v>
      </c>
      <c r="AC66" s="6">
        <v>590734.44769215304</v>
      </c>
      <c r="AD66" s="6">
        <v>389854.22564464709</v>
      </c>
      <c r="AE66" s="6">
        <v>24077.046365197482</v>
      </c>
      <c r="AF66" s="6">
        <v>0</v>
      </c>
      <c r="AG66" s="6">
        <v>0</v>
      </c>
      <c r="AH66" s="6">
        <v>679056.67654119036</v>
      </c>
      <c r="AI66" s="6">
        <v>1766766.1786829391</v>
      </c>
      <c r="AJ66" s="6">
        <v>1205854.2203657366</v>
      </c>
      <c r="AK66" s="6">
        <v>5392848.0410800986</v>
      </c>
      <c r="AL66" s="6">
        <v>0</v>
      </c>
      <c r="AM66" s="6">
        <v>98014261.262129247</v>
      </c>
      <c r="AN66" s="6">
        <v>98014261.262129247</v>
      </c>
      <c r="AO66" s="6">
        <v>1478867.3190221859</v>
      </c>
      <c r="AP66" s="6">
        <v>0</v>
      </c>
      <c r="AQ66" s="6">
        <v>0</v>
      </c>
      <c r="AR66" s="6">
        <v>103407109.30320935</v>
      </c>
      <c r="AS66" s="6">
        <v>202900237.88436079</v>
      </c>
      <c r="AT66" s="3">
        <f t="shared" si="3"/>
        <v>100</v>
      </c>
      <c r="AU66" s="2">
        <f t="shared" si="4"/>
        <v>0.79263788126353263</v>
      </c>
      <c r="AV66" s="3">
        <f t="shared" si="5"/>
        <v>130459.45916484532</v>
      </c>
      <c r="AW66" s="3">
        <f t="shared" si="6"/>
        <v>255981.00050545204</v>
      </c>
      <c r="AX66" s="3">
        <f t="shared" si="7"/>
        <v>2659.5925345534856</v>
      </c>
      <c r="AY66" s="3">
        <f t="shared" si="8"/>
        <v>5218.518935231702</v>
      </c>
    </row>
    <row r="67" spans="1:51" x14ac:dyDescent="0.25">
      <c r="A67" s="6">
        <v>30</v>
      </c>
      <c r="B67" s="6">
        <v>7000</v>
      </c>
      <c r="C67" s="6">
        <v>6000</v>
      </c>
      <c r="D67" s="6">
        <v>3.5000000000000003E-2</v>
      </c>
      <c r="E67" s="6">
        <v>15</v>
      </c>
      <c r="F67" s="6">
        <v>15</v>
      </c>
      <c r="G67" s="6">
        <v>7</v>
      </c>
      <c r="H67" s="6">
        <v>1E-13</v>
      </c>
      <c r="I67" s="6">
        <v>-1</v>
      </c>
      <c r="J67" s="6" t="s">
        <v>12</v>
      </c>
      <c r="K67" s="6" t="s">
        <v>53</v>
      </c>
      <c r="L67" s="6" t="s">
        <v>23</v>
      </c>
      <c r="M67" s="6" t="s">
        <v>41</v>
      </c>
      <c r="N67" s="6" t="s">
        <v>54</v>
      </c>
      <c r="O67" s="6" t="s">
        <v>13</v>
      </c>
      <c r="P67" s="6">
        <v>25.441294299999985</v>
      </c>
      <c r="Q67" s="6">
        <v>9.2616521983841942</v>
      </c>
      <c r="R67" s="6">
        <v>0.94185385289969992</v>
      </c>
      <c r="S67" s="6">
        <v>1</v>
      </c>
      <c r="T67" s="6">
        <v>126927.89935324325</v>
      </c>
      <c r="U67" s="6">
        <v>249010.74129963081</v>
      </c>
      <c r="V67" s="6">
        <v>2587.5969110058072</v>
      </c>
      <c r="W67" s="6">
        <v>5076.4207733477051</v>
      </c>
      <c r="X67" s="6">
        <v>147.55034799505273</v>
      </c>
      <c r="Y67" s="6">
        <v>0</v>
      </c>
      <c r="Z67" s="6">
        <v>51.526893000000001</v>
      </c>
      <c r="AA67" s="6">
        <v>791432.10299702303</v>
      </c>
      <c r="AB67" s="6">
        <v>37126.6883094761</v>
      </c>
      <c r="AC67" s="6">
        <v>657112.10530317225</v>
      </c>
      <c r="AD67" s="6">
        <v>441078.20351485815</v>
      </c>
      <c r="AE67" s="6">
        <v>24077.046365197482</v>
      </c>
      <c r="AF67" s="6">
        <v>0</v>
      </c>
      <c r="AG67" s="6">
        <v>0</v>
      </c>
      <c r="AH67" s="6">
        <v>760822.19713099324</v>
      </c>
      <c r="AI67" s="6">
        <v>1979503.2908431264</v>
      </c>
      <c r="AJ67" s="6">
        <v>1351051.6707255878</v>
      </c>
      <c r="AK67" s="6">
        <v>6042203.3051894344</v>
      </c>
      <c r="AL67" s="6">
        <v>0</v>
      </c>
      <c r="AM67" s="6">
        <v>113505327.74112806</v>
      </c>
      <c r="AN67" s="6">
        <v>113505327.74112806</v>
      </c>
      <c r="AO67" s="6">
        <v>1478867.3190221859</v>
      </c>
      <c r="AP67" s="6">
        <v>0</v>
      </c>
      <c r="AQ67" s="6">
        <v>0</v>
      </c>
      <c r="AR67" s="6">
        <v>119547531.04631749</v>
      </c>
      <c r="AS67" s="6">
        <v>234531726.10646772</v>
      </c>
      <c r="AT67" s="3">
        <f t="shared" si="3"/>
        <v>100</v>
      </c>
      <c r="AU67" s="2">
        <f t="shared" si="4"/>
        <v>0.94185385289969992</v>
      </c>
      <c r="AV67" s="3">
        <f t="shared" si="5"/>
        <v>126927.89935324325</v>
      </c>
      <c r="AW67" s="3">
        <f t="shared" si="6"/>
        <v>249010.74129963081</v>
      </c>
      <c r="AX67" s="3">
        <f t="shared" si="7"/>
        <v>2587.5969110058072</v>
      </c>
      <c r="AY67" s="3">
        <f t="shared" si="8"/>
        <v>5076.4207733477051</v>
      </c>
    </row>
    <row r="68" spans="1:51" x14ac:dyDescent="0.25">
      <c r="A68" s="6">
        <v>30</v>
      </c>
      <c r="B68" s="6">
        <v>7000</v>
      </c>
      <c r="C68" s="6">
        <v>7000</v>
      </c>
      <c r="D68" s="6">
        <v>3.5000000000000003E-2</v>
      </c>
      <c r="E68" s="6">
        <v>15</v>
      </c>
      <c r="F68" s="6">
        <v>15</v>
      </c>
      <c r="G68" s="6">
        <v>7</v>
      </c>
      <c r="H68" s="6">
        <v>1E-13</v>
      </c>
      <c r="I68" s="6">
        <v>-1</v>
      </c>
      <c r="J68" s="6" t="s">
        <v>12</v>
      </c>
      <c r="K68" s="6" t="s">
        <v>53</v>
      </c>
      <c r="L68" s="6" t="s">
        <v>23</v>
      </c>
      <c r="M68" s="6" t="s">
        <v>41</v>
      </c>
      <c r="N68" s="6" t="s">
        <v>54</v>
      </c>
      <c r="O68" s="6" t="s">
        <v>13</v>
      </c>
      <c r="P68" s="6">
        <v>27.262808599999982</v>
      </c>
      <c r="Q68" s="6">
        <v>10.439477320912784</v>
      </c>
      <c r="R68" s="6">
        <v>1.093207283959488</v>
      </c>
      <c r="S68" s="6">
        <v>1</v>
      </c>
      <c r="T68" s="6">
        <v>124642.95985756961</v>
      </c>
      <c r="U68" s="6">
        <v>244529.89488666278</v>
      </c>
      <c r="V68" s="6">
        <v>2541.0153287770991</v>
      </c>
      <c r="W68" s="6">
        <v>4985.0726584260256</v>
      </c>
      <c r="X68" s="6">
        <v>151.47304176159057</v>
      </c>
      <c r="Y68" s="6">
        <v>0</v>
      </c>
      <c r="Z68" s="6">
        <v>73.250106299999999</v>
      </c>
      <c r="AA68" s="6">
        <v>875509.92488601594</v>
      </c>
      <c r="AB68" s="6">
        <v>42263.03313874366</v>
      </c>
      <c r="AC68" s="6">
        <v>721283.06202687614</v>
      </c>
      <c r="AD68" s="6">
        <v>493031.44791443844</v>
      </c>
      <c r="AE68" s="6">
        <v>24077.046365197482</v>
      </c>
      <c r="AF68" s="6">
        <v>0</v>
      </c>
      <c r="AG68" s="6">
        <v>0</v>
      </c>
      <c r="AH68" s="6">
        <v>840904.16058919579</v>
      </c>
      <c r="AI68" s="6">
        <v>2187860.1326919417</v>
      </c>
      <c r="AJ68" s="6">
        <v>1493259.4965923736</v>
      </c>
      <c r="AK68" s="6">
        <v>6678188.3042047825</v>
      </c>
      <c r="AL68" s="6">
        <v>0</v>
      </c>
      <c r="AM68" s="6">
        <v>129582403.30636036</v>
      </c>
      <c r="AN68" s="6">
        <v>129582403.30636036</v>
      </c>
      <c r="AO68" s="6">
        <v>1478867.3190221859</v>
      </c>
      <c r="AP68" s="6">
        <v>0</v>
      </c>
      <c r="AQ68" s="6">
        <v>0</v>
      </c>
      <c r="AR68" s="6">
        <v>136260591.61056516</v>
      </c>
      <c r="AS68" s="6">
        <v>267321862.2359477</v>
      </c>
      <c r="AT68" s="3">
        <f t="shared" ref="AT68:AT81" si="9">H68*1000000000000000</f>
        <v>100</v>
      </c>
      <c r="AU68" s="2">
        <f t="shared" ref="AU68:AU81" si="10">S68*R68</f>
        <v>1.093207283959488</v>
      </c>
      <c r="AV68" s="3">
        <f t="shared" ref="AV68:AV81" si="11">IF(ISNUMBER(T68)=TRUE,T68,"")</f>
        <v>124642.95985756961</v>
      </c>
      <c r="AW68" s="3">
        <f t="shared" ref="AW68:AW81" si="12">IF(ISNUMBER(U68)=TRUE,U68,"")</f>
        <v>244529.89488666278</v>
      </c>
      <c r="AX68" s="3">
        <f t="shared" ref="AX68:AX81" si="13">IF(ISNUMBER(V68)=TRUE,V68,"")</f>
        <v>2541.0153287770991</v>
      </c>
      <c r="AY68" s="3">
        <f t="shared" ref="AY68:AY81" si="14">IF(ISNUMBER(W68)=TRUE,W68,"")</f>
        <v>4985.0726584260256</v>
      </c>
    </row>
    <row r="69" spans="1:51" x14ac:dyDescent="0.25">
      <c r="A69" s="6">
        <v>30</v>
      </c>
      <c r="B69" s="6">
        <v>7000</v>
      </c>
      <c r="C69" s="6">
        <v>8000</v>
      </c>
      <c r="D69" s="6">
        <v>3.5000000000000003E-2</v>
      </c>
      <c r="E69" s="6">
        <v>15</v>
      </c>
      <c r="F69" s="6">
        <v>15</v>
      </c>
      <c r="G69" s="6">
        <v>7</v>
      </c>
      <c r="H69" s="6">
        <v>1E-13</v>
      </c>
      <c r="I69" s="6">
        <v>-1</v>
      </c>
      <c r="J69" s="6" t="s">
        <v>12</v>
      </c>
      <c r="K69" s="6" t="s">
        <v>53</v>
      </c>
      <c r="L69" s="6" t="s">
        <v>23</v>
      </c>
      <c r="M69" s="6" t="s">
        <v>41</v>
      </c>
      <c r="N69" s="6" t="s">
        <v>54</v>
      </c>
      <c r="O69" s="6" t="s">
        <v>13</v>
      </c>
      <c r="P69" s="6">
        <v>28.921808599999984</v>
      </c>
      <c r="Q69" s="6">
        <v>11.591210740488558</v>
      </c>
      <c r="R69" s="6">
        <v>1.2463518462188052</v>
      </c>
      <c r="S69" s="6">
        <v>1</v>
      </c>
      <c r="T69" s="6">
        <v>123193.10755202445</v>
      </c>
      <c r="U69" s="6">
        <v>241718.51089219356</v>
      </c>
      <c r="V69" s="6">
        <v>2511.4581284581814</v>
      </c>
      <c r="W69" s="6">
        <v>4927.7587930204863</v>
      </c>
      <c r="X69" s="6">
        <v>155.07741506876258</v>
      </c>
      <c r="Y69" s="6">
        <v>0</v>
      </c>
      <c r="Z69" s="6">
        <v>68.634467000000001</v>
      </c>
      <c r="AA69" s="6">
        <v>956969.36168259813</v>
      </c>
      <c r="AB69" s="6">
        <v>47476.221606776591</v>
      </c>
      <c r="AC69" s="6">
        <v>782376.10572825442</v>
      </c>
      <c r="AD69" s="6">
        <v>544888.04328824743</v>
      </c>
      <c r="AE69" s="6">
        <v>24077.046365197482</v>
      </c>
      <c r="AF69" s="6">
        <v>0</v>
      </c>
      <c r="AG69" s="6">
        <v>0</v>
      </c>
      <c r="AH69" s="6">
        <v>918756.84368171869</v>
      </c>
      <c r="AI69" s="6">
        <v>2390416.8443175396</v>
      </c>
      <c r="AJ69" s="6">
        <v>1631508.6144010555</v>
      </c>
      <c r="AK69" s="6">
        <v>7296469.081071388</v>
      </c>
      <c r="AL69" s="6">
        <v>0</v>
      </c>
      <c r="AM69" s="6">
        <v>146245487.95782614</v>
      </c>
      <c r="AN69" s="6">
        <v>146245487.95782614</v>
      </c>
      <c r="AO69" s="6">
        <v>1478867.3190221859</v>
      </c>
      <c r="AP69" s="6">
        <v>0</v>
      </c>
      <c r="AQ69" s="6">
        <v>0</v>
      </c>
      <c r="AR69" s="6">
        <v>153541957.03889751</v>
      </c>
      <c r="AS69" s="6">
        <v>301266312.31574583</v>
      </c>
      <c r="AT69" s="3">
        <f t="shared" si="9"/>
        <v>100</v>
      </c>
      <c r="AU69" s="2">
        <f t="shared" si="10"/>
        <v>1.2463518462188052</v>
      </c>
      <c r="AV69" s="3">
        <f t="shared" si="11"/>
        <v>123193.10755202445</v>
      </c>
      <c r="AW69" s="3">
        <f t="shared" si="12"/>
        <v>241718.51089219356</v>
      </c>
      <c r="AX69" s="3">
        <f t="shared" si="13"/>
        <v>2511.4581284581814</v>
      </c>
      <c r="AY69" s="3">
        <f t="shared" si="14"/>
        <v>4927.7587930204863</v>
      </c>
    </row>
    <row r="70" spans="1:51" x14ac:dyDescent="0.25">
      <c r="A70" s="6">
        <v>30</v>
      </c>
      <c r="B70" s="6">
        <v>7000</v>
      </c>
      <c r="C70" s="6">
        <v>9000</v>
      </c>
      <c r="D70" s="6">
        <v>3.5000000000000003E-2</v>
      </c>
      <c r="E70" s="6">
        <v>15</v>
      </c>
      <c r="F70" s="6">
        <v>15</v>
      </c>
      <c r="G70" s="6">
        <v>7</v>
      </c>
      <c r="H70" s="6">
        <v>1E-13</v>
      </c>
      <c r="I70" s="6">
        <v>-1</v>
      </c>
      <c r="J70" s="6" t="s">
        <v>12</v>
      </c>
      <c r="K70" s="6" t="s">
        <v>53</v>
      </c>
      <c r="L70" s="6" t="s">
        <v>23</v>
      </c>
      <c r="M70" s="6" t="s">
        <v>41</v>
      </c>
      <c r="N70" s="6" t="s">
        <v>54</v>
      </c>
      <c r="O70" s="6" t="s">
        <v>13</v>
      </c>
      <c r="P70" s="6">
        <v>20</v>
      </c>
      <c r="Q70" s="6">
        <v>10.384030231877993</v>
      </c>
      <c r="R70" s="6">
        <v>1.4680004228235679</v>
      </c>
      <c r="S70" s="6">
        <v>1</v>
      </c>
      <c r="T70" s="6">
        <v>116577.54214904489</v>
      </c>
      <c r="U70" s="6">
        <v>228957.24344179788</v>
      </c>
      <c r="V70" s="6">
        <v>2376.5908795039863</v>
      </c>
      <c r="W70" s="6">
        <v>4667.6030951524808</v>
      </c>
      <c r="X70" s="6">
        <v>178.86839550459351</v>
      </c>
      <c r="Y70" s="6">
        <v>0</v>
      </c>
      <c r="Z70" s="6">
        <v>56.068869100000001</v>
      </c>
      <c r="AA70" s="6">
        <v>1063645.5711472447</v>
      </c>
      <c r="AB70" s="6">
        <v>91639.278330999048</v>
      </c>
      <c r="AC70" s="6">
        <v>694511.23581863882</v>
      </c>
      <c r="AD70" s="6">
        <v>593247.89162279398</v>
      </c>
      <c r="AE70" s="6">
        <v>24077.046365197482</v>
      </c>
      <c r="AF70" s="6">
        <v>0</v>
      </c>
      <c r="AG70" s="6">
        <v>0</v>
      </c>
      <c r="AH70" s="6">
        <v>962177.19908110052</v>
      </c>
      <c r="AI70" s="6">
        <v>2503387.7023271616</v>
      </c>
      <c r="AJ70" s="6">
        <v>1708613.5463116234</v>
      </c>
      <c r="AK70" s="6">
        <v>7641299.471004759</v>
      </c>
      <c r="AL70" s="6">
        <v>0</v>
      </c>
      <c r="AM70" s="6">
        <v>163494581.69552544</v>
      </c>
      <c r="AN70" s="6">
        <v>163494581.69552544</v>
      </c>
      <c r="AO70" s="6">
        <v>1478867.3190221859</v>
      </c>
      <c r="AP70" s="6">
        <v>0</v>
      </c>
      <c r="AQ70" s="6">
        <v>0</v>
      </c>
      <c r="AR70" s="6">
        <v>171135881.16653019</v>
      </c>
      <c r="AS70" s="6">
        <v>336109330.18107784</v>
      </c>
      <c r="AT70" s="3">
        <f t="shared" si="9"/>
        <v>100</v>
      </c>
      <c r="AU70" s="2">
        <f t="shared" si="10"/>
        <v>1.4680004228235679</v>
      </c>
      <c r="AV70" s="3">
        <f t="shared" si="11"/>
        <v>116577.54214904489</v>
      </c>
      <c r="AW70" s="3">
        <f t="shared" si="12"/>
        <v>228957.24344179788</v>
      </c>
      <c r="AX70" s="3">
        <f t="shared" si="13"/>
        <v>2376.5908795039863</v>
      </c>
      <c r="AY70" s="3">
        <f t="shared" si="14"/>
        <v>4667.6030951524808</v>
      </c>
    </row>
    <row r="71" spans="1:51" x14ac:dyDescent="0.25">
      <c r="A71" s="6">
        <v>30</v>
      </c>
      <c r="B71" s="6">
        <v>7000</v>
      </c>
      <c r="C71" s="6">
        <v>10000</v>
      </c>
      <c r="D71" s="6">
        <v>3.5000000000000003E-2</v>
      </c>
      <c r="E71" s="6">
        <v>15</v>
      </c>
      <c r="F71" s="6">
        <v>15</v>
      </c>
      <c r="G71" s="6">
        <v>7</v>
      </c>
      <c r="H71" s="6">
        <v>1E-13</v>
      </c>
      <c r="I71" s="6">
        <v>-1</v>
      </c>
      <c r="J71" s="6" t="s">
        <v>12</v>
      </c>
      <c r="K71" s="6" t="s">
        <v>53</v>
      </c>
      <c r="L71" s="6" t="s">
        <v>23</v>
      </c>
      <c r="M71" s="6" t="s">
        <v>41</v>
      </c>
      <c r="N71" s="6" t="s">
        <v>54</v>
      </c>
      <c r="O71" s="6" t="s">
        <v>13</v>
      </c>
      <c r="P71" s="6">
        <v>20</v>
      </c>
      <c r="Q71" s="6">
        <v>12.862626960029472</v>
      </c>
      <c r="R71" s="6">
        <v>1.8063702192900817</v>
      </c>
      <c r="S71" s="6">
        <v>1</v>
      </c>
      <c r="T71" s="6">
        <v>106710.88078633725</v>
      </c>
      <c r="U71" s="6">
        <v>207913.03186604546</v>
      </c>
      <c r="V71" s="6">
        <v>2175.4456419780004</v>
      </c>
      <c r="W71" s="6">
        <v>4238.58837777799</v>
      </c>
      <c r="X71" s="6">
        <v>178.99281717926812</v>
      </c>
      <c r="Y71" s="6">
        <v>0</v>
      </c>
      <c r="Z71" s="6">
        <v>61.599597099999997</v>
      </c>
      <c r="AA71" s="6">
        <v>1238022.7766641325</v>
      </c>
      <c r="AB71" s="6">
        <v>113833.4994704573</v>
      </c>
      <c r="AC71" s="6">
        <v>824111.79972292308</v>
      </c>
      <c r="AD71" s="6">
        <v>1490215.3741071799</v>
      </c>
      <c r="AE71" s="6">
        <v>24077.046365197482</v>
      </c>
      <c r="AF71" s="6">
        <v>0</v>
      </c>
      <c r="AG71" s="6">
        <v>0</v>
      </c>
      <c r="AH71" s="6">
        <v>1439201.5935686571</v>
      </c>
      <c r="AI71" s="6">
        <v>3744507.3256259412</v>
      </c>
      <c r="AJ71" s="6">
        <v>2555703.1916710529</v>
      </c>
      <c r="AK71" s="6">
        <v>11429672.607195541</v>
      </c>
      <c r="AL71" s="6">
        <v>0</v>
      </c>
      <c r="AM71" s="6">
        <v>181329684.51945826</v>
      </c>
      <c r="AN71" s="6">
        <v>181329684.51945826</v>
      </c>
      <c r="AO71" s="6">
        <v>1478867.3190221859</v>
      </c>
      <c r="AP71" s="6">
        <v>0</v>
      </c>
      <c r="AQ71" s="6">
        <v>0</v>
      </c>
      <c r="AR71" s="6">
        <v>192759357.12665379</v>
      </c>
      <c r="AS71" s="6">
        <v>375567908.96513426</v>
      </c>
      <c r="AT71" s="3">
        <f t="shared" si="9"/>
        <v>100</v>
      </c>
      <c r="AU71" s="2">
        <f t="shared" si="10"/>
        <v>1.8063702192900817</v>
      </c>
      <c r="AV71" s="3">
        <f t="shared" si="11"/>
        <v>106710.88078633725</v>
      </c>
      <c r="AW71" s="3">
        <f t="shared" si="12"/>
        <v>207913.03186604546</v>
      </c>
      <c r="AX71" s="3">
        <f t="shared" si="13"/>
        <v>2175.4456419780004</v>
      </c>
      <c r="AY71" s="3">
        <f t="shared" si="14"/>
        <v>4238.58837777799</v>
      </c>
    </row>
    <row r="72" spans="1:51" x14ac:dyDescent="0.25">
      <c r="A72" s="6">
        <v>30</v>
      </c>
      <c r="B72" s="6">
        <v>8000</v>
      </c>
      <c r="C72" s="6">
        <v>1000</v>
      </c>
      <c r="D72" s="6">
        <v>3.5000000000000003E-2</v>
      </c>
      <c r="E72" s="6">
        <v>15</v>
      </c>
      <c r="F72" s="6">
        <v>15</v>
      </c>
      <c r="G72" s="6">
        <v>7</v>
      </c>
      <c r="H72" s="6">
        <v>1E-13</v>
      </c>
      <c r="I72" s="6">
        <v>-1</v>
      </c>
      <c r="J72" s="6" t="s">
        <v>12</v>
      </c>
      <c r="K72" s="6" t="s">
        <v>53</v>
      </c>
      <c r="L72" s="6" t="s">
        <v>23</v>
      </c>
      <c r="M72" s="6" t="s">
        <v>41</v>
      </c>
      <c r="N72" s="6" t="s">
        <v>54</v>
      </c>
      <c r="O72" s="6" t="s">
        <v>13</v>
      </c>
      <c r="P72" s="6">
        <v>15.697074299999992</v>
      </c>
      <c r="Q72" s="6">
        <v>4.0527472255878596</v>
      </c>
      <c r="R72" s="6">
        <v>0.3353477374271549</v>
      </c>
      <c r="S72" s="6">
        <v>1</v>
      </c>
      <c r="T72" s="6">
        <v>156862.90021714289</v>
      </c>
      <c r="U72" s="6">
        <v>308908.01281167171</v>
      </c>
      <c r="V72" s="6">
        <v>3197.862393701701</v>
      </c>
      <c r="W72" s="6">
        <v>6297.5076701763728</v>
      </c>
      <c r="X72" s="6">
        <v>123.09188801148741</v>
      </c>
      <c r="Y72" s="6">
        <v>0</v>
      </c>
      <c r="Z72" s="6">
        <v>51.608814600000002</v>
      </c>
      <c r="AA72" s="6">
        <v>395906.22847802361</v>
      </c>
      <c r="AB72" s="6">
        <v>15762.009744911777</v>
      </c>
      <c r="AC72" s="6">
        <v>344677.50655388896</v>
      </c>
      <c r="AD72" s="6">
        <v>218688.6467041914</v>
      </c>
      <c r="AE72" s="6">
        <v>24077.046365197482</v>
      </c>
      <c r="AF72" s="6">
        <v>0</v>
      </c>
      <c r="AG72" s="6">
        <v>0</v>
      </c>
      <c r="AH72" s="6">
        <v>389653.46076002321</v>
      </c>
      <c r="AI72" s="6">
        <v>1013798.3759825528</v>
      </c>
      <c r="AJ72" s="6">
        <v>691938.22308157152</v>
      </c>
      <c r="AK72" s="6">
        <v>3094501.4976703608</v>
      </c>
      <c r="AL72" s="6">
        <v>0</v>
      </c>
      <c r="AM72" s="6">
        <v>49509117.176410072</v>
      </c>
      <c r="AN72" s="6">
        <v>49509117.176410072</v>
      </c>
      <c r="AO72" s="6">
        <v>1478867.3190221859</v>
      </c>
      <c r="AP72" s="6">
        <v>0</v>
      </c>
      <c r="AQ72" s="6">
        <v>0</v>
      </c>
      <c r="AR72" s="6">
        <v>52603618.674080431</v>
      </c>
      <c r="AS72" s="6">
        <v>103591603.16951269</v>
      </c>
      <c r="AT72" s="3">
        <f t="shared" si="9"/>
        <v>100</v>
      </c>
      <c r="AU72" s="2">
        <f t="shared" si="10"/>
        <v>0.3353477374271549</v>
      </c>
      <c r="AV72" s="3">
        <f t="shared" si="11"/>
        <v>156862.90021714289</v>
      </c>
      <c r="AW72" s="3">
        <f t="shared" si="12"/>
        <v>308908.01281167171</v>
      </c>
      <c r="AX72" s="3">
        <f t="shared" si="13"/>
        <v>3197.862393701701</v>
      </c>
      <c r="AY72" s="3">
        <f t="shared" si="14"/>
        <v>6297.5076701763728</v>
      </c>
    </row>
    <row r="73" spans="1:51" x14ac:dyDescent="0.25">
      <c r="A73" s="6">
        <v>30</v>
      </c>
      <c r="B73" s="6">
        <v>8000</v>
      </c>
      <c r="C73" s="6">
        <v>2000</v>
      </c>
      <c r="D73" s="6">
        <v>3.5000000000000003E-2</v>
      </c>
      <c r="E73" s="6">
        <v>15</v>
      </c>
      <c r="F73" s="6">
        <v>15</v>
      </c>
      <c r="G73" s="6">
        <v>7</v>
      </c>
      <c r="H73" s="6">
        <v>1E-13</v>
      </c>
      <c r="I73" s="6">
        <v>-1</v>
      </c>
      <c r="J73" s="6" t="s">
        <v>12</v>
      </c>
      <c r="K73" s="6" t="s">
        <v>53</v>
      </c>
      <c r="L73" s="6" t="s">
        <v>23</v>
      </c>
      <c r="M73" s="6" t="s">
        <v>41</v>
      </c>
      <c r="N73" s="6" t="s">
        <v>54</v>
      </c>
      <c r="O73" s="6" t="s">
        <v>13</v>
      </c>
      <c r="P73" s="6">
        <v>17.63390429999999</v>
      </c>
      <c r="Q73" s="6">
        <v>5.4807886700594182</v>
      </c>
      <c r="R73" s="6">
        <v>0.50788150902718565</v>
      </c>
      <c r="S73" s="6">
        <v>1</v>
      </c>
      <c r="T73" s="6">
        <v>133468.22393321816</v>
      </c>
      <c r="U73" s="6">
        <v>262055.36806267366</v>
      </c>
      <c r="V73" s="6">
        <v>2720.9302740123067</v>
      </c>
      <c r="W73" s="6">
        <v>5342.3531340758582</v>
      </c>
      <c r="X73" s="6">
        <v>135.80325008387004</v>
      </c>
      <c r="Y73" s="6">
        <v>0</v>
      </c>
      <c r="Z73" s="6">
        <v>45.894665600000003</v>
      </c>
      <c r="AA73" s="6">
        <v>520049.46262284054</v>
      </c>
      <c r="AB73" s="6">
        <v>22493.884458265435</v>
      </c>
      <c r="AC73" s="6">
        <v>435201.10880928481</v>
      </c>
      <c r="AD73" s="6">
        <v>276045.28121970792</v>
      </c>
      <c r="AE73" s="6">
        <v>24077.046365197482</v>
      </c>
      <c r="AF73" s="6">
        <v>0</v>
      </c>
      <c r="AG73" s="6">
        <v>0</v>
      </c>
      <c r="AH73" s="6">
        <v>498368.0455553655</v>
      </c>
      <c r="AI73" s="6">
        <v>1296651.4251923836</v>
      </c>
      <c r="AJ73" s="6">
        <v>884991.24121623719</v>
      </c>
      <c r="AK73" s="6">
        <v>3957877.4954392826</v>
      </c>
      <c r="AL73" s="6">
        <v>0</v>
      </c>
      <c r="AM73" s="6">
        <v>63828165.482941888</v>
      </c>
      <c r="AN73" s="6">
        <v>63828165.482941888</v>
      </c>
      <c r="AO73" s="6">
        <v>1478867.3190221859</v>
      </c>
      <c r="AP73" s="6">
        <v>0</v>
      </c>
      <c r="AQ73" s="6">
        <v>0</v>
      </c>
      <c r="AR73" s="6">
        <v>67786042.978381172</v>
      </c>
      <c r="AS73" s="6">
        <v>133093075.78034523</v>
      </c>
      <c r="AT73" s="3">
        <f t="shared" si="9"/>
        <v>100</v>
      </c>
      <c r="AU73" s="2">
        <f t="shared" si="10"/>
        <v>0.50788150902718565</v>
      </c>
      <c r="AV73" s="3">
        <f t="shared" si="11"/>
        <v>133468.22393321816</v>
      </c>
      <c r="AW73" s="3">
        <f t="shared" si="12"/>
        <v>262055.36806267366</v>
      </c>
      <c r="AX73" s="3">
        <f t="shared" si="13"/>
        <v>2720.9302740123067</v>
      </c>
      <c r="AY73" s="3">
        <f t="shared" si="14"/>
        <v>5342.3531340758582</v>
      </c>
    </row>
    <row r="74" spans="1:51" x14ac:dyDescent="0.25">
      <c r="A74" s="6">
        <v>30</v>
      </c>
      <c r="B74" s="6">
        <v>8000</v>
      </c>
      <c r="C74" s="6">
        <v>3000</v>
      </c>
      <c r="D74" s="6">
        <v>3.5000000000000003E-2</v>
      </c>
      <c r="E74" s="6">
        <v>15</v>
      </c>
      <c r="F74" s="6">
        <v>15</v>
      </c>
      <c r="G74" s="6">
        <v>7</v>
      </c>
      <c r="H74" s="6">
        <v>1E-13</v>
      </c>
      <c r="I74" s="6">
        <v>-1</v>
      </c>
      <c r="J74" s="6" t="s">
        <v>12</v>
      </c>
      <c r="K74" s="6" t="s">
        <v>53</v>
      </c>
      <c r="L74" s="6" t="s">
        <v>23</v>
      </c>
      <c r="M74" s="6" t="s">
        <v>41</v>
      </c>
      <c r="N74" s="6" t="s">
        <v>54</v>
      </c>
      <c r="O74" s="6" t="s">
        <v>13</v>
      </c>
      <c r="P74" s="6">
        <v>19.38551429999999</v>
      </c>
      <c r="Q74" s="6">
        <v>6.8900237126171469</v>
      </c>
      <c r="R74" s="6">
        <v>0.69097330002046742</v>
      </c>
      <c r="S74" s="6">
        <v>1</v>
      </c>
      <c r="T74" s="6">
        <v>120875.20284339739</v>
      </c>
      <c r="U74" s="6">
        <v>236960.86084545532</v>
      </c>
      <c r="V74" s="6">
        <v>2464.2045057746668</v>
      </c>
      <c r="W74" s="6">
        <v>4830.767661619775</v>
      </c>
      <c r="X74" s="6">
        <v>145.71844493657079</v>
      </c>
      <c r="Y74" s="6">
        <v>0</v>
      </c>
      <c r="Z74" s="6">
        <v>39.55939</v>
      </c>
      <c r="AA74" s="6">
        <v>638202.76649538137</v>
      </c>
      <c r="AB74" s="6">
        <v>29551.964090283331</v>
      </c>
      <c r="AC74" s="6">
        <v>519263.02300727542</v>
      </c>
      <c r="AD74" s="6">
        <v>334892.56240653637</v>
      </c>
      <c r="AE74" s="6">
        <v>24077.046365197482</v>
      </c>
      <c r="AF74" s="6">
        <v>0</v>
      </c>
      <c r="AG74" s="6">
        <v>0</v>
      </c>
      <c r="AH74" s="6">
        <v>602935.07132222271</v>
      </c>
      <c r="AI74" s="6">
        <v>1568713.3765914352</v>
      </c>
      <c r="AJ74" s="6">
        <v>1070679.11336016</v>
      </c>
      <c r="AK74" s="6">
        <v>4788314.9236384919</v>
      </c>
      <c r="AL74" s="6">
        <v>0</v>
      </c>
      <c r="AM74" s="6">
        <v>78733222.875707179</v>
      </c>
      <c r="AN74" s="6">
        <v>78733222.875707179</v>
      </c>
      <c r="AO74" s="6">
        <v>1478867.3190221859</v>
      </c>
      <c r="AP74" s="6">
        <v>0</v>
      </c>
      <c r="AQ74" s="6">
        <v>0</v>
      </c>
      <c r="AR74" s="6">
        <v>83521537.799345672</v>
      </c>
      <c r="AS74" s="6">
        <v>163733627.99407503</v>
      </c>
      <c r="AT74" s="3">
        <f t="shared" si="9"/>
        <v>100</v>
      </c>
      <c r="AU74" s="2">
        <f t="shared" si="10"/>
        <v>0.69097330002046742</v>
      </c>
      <c r="AV74" s="3">
        <f t="shared" si="11"/>
        <v>120875.20284339739</v>
      </c>
      <c r="AW74" s="3">
        <f t="shared" si="12"/>
        <v>236960.86084545532</v>
      </c>
      <c r="AX74" s="3">
        <f t="shared" si="13"/>
        <v>2464.2045057746668</v>
      </c>
      <c r="AY74" s="3">
        <f t="shared" si="14"/>
        <v>4830.767661619775</v>
      </c>
    </row>
    <row r="75" spans="1:51" x14ac:dyDescent="0.25">
      <c r="A75" s="6">
        <v>30</v>
      </c>
      <c r="B75" s="6">
        <v>8000</v>
      </c>
      <c r="C75" s="6">
        <v>4000</v>
      </c>
      <c r="D75" s="6">
        <v>3.5000000000000003E-2</v>
      </c>
      <c r="E75" s="6">
        <v>15</v>
      </c>
      <c r="F75" s="6">
        <v>15</v>
      </c>
      <c r="G75" s="6">
        <v>7</v>
      </c>
      <c r="H75" s="6">
        <v>1E-13</v>
      </c>
      <c r="I75" s="6">
        <v>-1</v>
      </c>
      <c r="J75" s="6" t="s">
        <v>12</v>
      </c>
      <c r="K75" s="6" t="s">
        <v>53</v>
      </c>
      <c r="L75" s="6" t="s">
        <v>23</v>
      </c>
      <c r="M75" s="6" t="s">
        <v>41</v>
      </c>
      <c r="N75" s="6" t="s">
        <v>54</v>
      </c>
      <c r="O75" s="6" t="s">
        <v>13</v>
      </c>
      <c r="P75" s="6">
        <v>10</v>
      </c>
      <c r="Q75" s="6">
        <v>6.6869748862228642</v>
      </c>
      <c r="R75" s="6">
        <v>0.9397622825135955</v>
      </c>
      <c r="S75" s="6">
        <v>1</v>
      </c>
      <c r="T75" s="6">
        <v>108236.05111539237</v>
      </c>
      <c r="U75" s="6">
        <v>210073.67372964497</v>
      </c>
      <c r="V75" s="6">
        <v>2206.5383020813351</v>
      </c>
      <c r="W75" s="6">
        <v>4282.6359846518762</v>
      </c>
      <c r="X75" s="6">
        <v>180.22438906175674</v>
      </c>
      <c r="Y75" s="6">
        <v>0</v>
      </c>
      <c r="Z75" s="6">
        <v>46.678301400000002</v>
      </c>
      <c r="AA75" s="6">
        <v>782257.49046236638</v>
      </c>
      <c r="AB75" s="6">
        <v>71803.510161459068</v>
      </c>
      <c r="AC75" s="6">
        <v>488311.35527241282</v>
      </c>
      <c r="AD75" s="6">
        <v>1052425.5299537873</v>
      </c>
      <c r="AE75" s="6">
        <v>24077.046365197482</v>
      </c>
      <c r="AF75" s="6">
        <v>0</v>
      </c>
      <c r="AG75" s="6">
        <v>0</v>
      </c>
      <c r="AH75" s="6">
        <v>943361.22356393654</v>
      </c>
      <c r="AI75" s="6">
        <v>2454432.393718787</v>
      </c>
      <c r="AJ75" s="6">
        <v>1675200.5422554091</v>
      </c>
      <c r="AK75" s="6">
        <v>7491869.0917533552</v>
      </c>
      <c r="AL75" s="6">
        <v>0</v>
      </c>
      <c r="AM75" s="6">
        <v>94224289.354705989</v>
      </c>
      <c r="AN75" s="6">
        <v>94224289.354705989</v>
      </c>
      <c r="AO75" s="6">
        <v>1478867.3190221859</v>
      </c>
      <c r="AP75" s="6">
        <v>0</v>
      </c>
      <c r="AQ75" s="6">
        <v>0</v>
      </c>
      <c r="AR75" s="6">
        <v>101716158.44645934</v>
      </c>
      <c r="AS75" s="6">
        <v>197419315.12018752</v>
      </c>
      <c r="AT75" s="3">
        <f t="shared" si="9"/>
        <v>100</v>
      </c>
      <c r="AU75" s="2">
        <f t="shared" si="10"/>
        <v>0.9397622825135955</v>
      </c>
      <c r="AV75" s="3">
        <f t="shared" si="11"/>
        <v>108236.05111539237</v>
      </c>
      <c r="AW75" s="3">
        <f t="shared" si="12"/>
        <v>210073.67372964497</v>
      </c>
      <c r="AX75" s="3">
        <f t="shared" si="13"/>
        <v>2206.5383020813351</v>
      </c>
      <c r="AY75" s="3">
        <f t="shared" si="14"/>
        <v>4282.6359846518762</v>
      </c>
    </row>
    <row r="76" spans="1:51" x14ac:dyDescent="0.25">
      <c r="A76" s="6">
        <v>30</v>
      </c>
      <c r="B76" s="6">
        <v>8000</v>
      </c>
      <c r="C76" s="6">
        <v>5000</v>
      </c>
      <c r="D76" s="6">
        <v>3.5000000000000003E-2</v>
      </c>
      <c r="E76" s="6">
        <v>15</v>
      </c>
      <c r="F76" s="6">
        <v>15</v>
      </c>
      <c r="G76" s="6">
        <v>7</v>
      </c>
      <c r="H76" s="6">
        <v>1E-13</v>
      </c>
      <c r="I76" s="6">
        <v>-1</v>
      </c>
      <c r="J76" s="6" t="s">
        <v>12</v>
      </c>
      <c r="K76" s="6" t="s">
        <v>53</v>
      </c>
      <c r="L76" s="6" t="s">
        <v>23</v>
      </c>
      <c r="M76" s="6" t="s">
        <v>41</v>
      </c>
      <c r="N76" s="6" t="s">
        <v>54</v>
      </c>
      <c r="O76" s="6" t="s">
        <v>13</v>
      </c>
      <c r="P76" s="6">
        <v>21.099999999999987</v>
      </c>
      <c r="Q76" s="6">
        <v>9.4199334313940817</v>
      </c>
      <c r="R76" s="6">
        <v>1.0794789583827478</v>
      </c>
      <c r="S76" s="6">
        <v>1</v>
      </c>
      <c r="T76" s="6">
        <v>108034.47152984579</v>
      </c>
      <c r="U76" s="6">
        <v>211584.64392637607</v>
      </c>
      <c r="V76" s="6">
        <v>2202.4288295733995</v>
      </c>
      <c r="W76" s="6">
        <v>4313.439155850685</v>
      </c>
      <c r="X76" s="6">
        <v>163.86286701519492</v>
      </c>
      <c r="Y76" s="6">
        <v>0</v>
      </c>
      <c r="Z76" s="6">
        <v>44.145608899999999</v>
      </c>
      <c r="AA76" s="6">
        <v>859478.36086271226</v>
      </c>
      <c r="AB76" s="6">
        <v>45910.741931556004</v>
      </c>
      <c r="AC76" s="6">
        <v>658692.23891392711</v>
      </c>
      <c r="AD76" s="6">
        <v>452221.47508351947</v>
      </c>
      <c r="AE76" s="6">
        <v>24077.046365197482</v>
      </c>
      <c r="AF76" s="6">
        <v>0</v>
      </c>
      <c r="AG76" s="6">
        <v>0</v>
      </c>
      <c r="AH76" s="6">
        <v>795748.14663119568</v>
      </c>
      <c r="AI76" s="6">
        <v>2070373.4471453195</v>
      </c>
      <c r="AJ76" s="6">
        <v>1413072.4195968276</v>
      </c>
      <c r="AK76" s="6">
        <v>6319573.8765302552</v>
      </c>
      <c r="AL76" s="6">
        <v>0</v>
      </c>
      <c r="AM76" s="6">
        <v>110301364.9199383</v>
      </c>
      <c r="AN76" s="6">
        <v>110301364.9199383</v>
      </c>
      <c r="AO76" s="6">
        <v>1478867.3190221859</v>
      </c>
      <c r="AP76" s="6">
        <v>0</v>
      </c>
      <c r="AQ76" s="6">
        <v>0</v>
      </c>
      <c r="AR76" s="6">
        <v>116620938.79646856</v>
      </c>
      <c r="AS76" s="6">
        <v>228401171.03542903</v>
      </c>
      <c r="AT76" s="3">
        <f t="shared" si="9"/>
        <v>100</v>
      </c>
      <c r="AU76" s="2">
        <f t="shared" si="10"/>
        <v>1.0794789583827478</v>
      </c>
      <c r="AV76" s="3">
        <f t="shared" si="11"/>
        <v>108034.47152984579</v>
      </c>
      <c r="AW76" s="3">
        <f t="shared" si="12"/>
        <v>211584.64392637607</v>
      </c>
      <c r="AX76" s="3">
        <f t="shared" si="13"/>
        <v>2202.4288295733995</v>
      </c>
      <c r="AY76" s="3">
        <f t="shared" si="14"/>
        <v>4313.439155850685</v>
      </c>
    </row>
    <row r="77" spans="1:51" x14ac:dyDescent="0.25">
      <c r="A77" s="6">
        <v>30</v>
      </c>
      <c r="B77" s="6">
        <v>8000</v>
      </c>
      <c r="C77" s="6">
        <v>6000</v>
      </c>
      <c r="D77" s="6">
        <v>3.5000000000000003E-2</v>
      </c>
      <c r="E77" s="6">
        <v>15</v>
      </c>
      <c r="F77" s="6">
        <v>15</v>
      </c>
      <c r="G77" s="6">
        <v>7</v>
      </c>
      <c r="H77" s="6">
        <v>1E-13</v>
      </c>
      <c r="I77" s="6">
        <v>-1</v>
      </c>
      <c r="J77" s="6" t="s">
        <v>12</v>
      </c>
      <c r="K77" s="6" t="s">
        <v>53</v>
      </c>
      <c r="L77" s="6" t="s">
        <v>23</v>
      </c>
      <c r="M77" s="6" t="s">
        <v>41</v>
      </c>
      <c r="N77" s="6" t="s">
        <v>54</v>
      </c>
      <c r="O77" s="6" t="s">
        <v>13</v>
      </c>
      <c r="P77" s="6">
        <v>20</v>
      </c>
      <c r="Q77" s="6">
        <v>10.232346661446899</v>
      </c>
      <c r="R77" s="6">
        <v>1.2883265325854754</v>
      </c>
      <c r="S77" s="6">
        <v>1</v>
      </c>
      <c r="T77" s="6">
        <v>103980.29035912083</v>
      </c>
      <c r="U77" s="6">
        <v>203678.08718448004</v>
      </c>
      <c r="V77" s="6">
        <v>2119.7788627222953</v>
      </c>
      <c r="W77" s="6">
        <v>4152.2533022576581</v>
      </c>
      <c r="X77" s="6">
        <v>175.74775014617956</v>
      </c>
      <c r="Y77" s="6">
        <v>0</v>
      </c>
      <c r="Z77" s="6">
        <v>44.296144900000002</v>
      </c>
      <c r="AA77" s="6">
        <v>965851.15622832067</v>
      </c>
      <c r="AB77" s="6">
        <v>59078.111714734099</v>
      </c>
      <c r="AC77" s="6">
        <v>696748.0886928828</v>
      </c>
      <c r="AD77" s="6">
        <v>513058.81274361146</v>
      </c>
      <c r="AE77" s="6">
        <v>24077.046365197482</v>
      </c>
      <c r="AF77" s="6">
        <v>0</v>
      </c>
      <c r="AG77" s="6">
        <v>0</v>
      </c>
      <c r="AH77" s="6">
        <v>880937.15414045099</v>
      </c>
      <c r="AI77" s="6">
        <v>2292017.7700161948</v>
      </c>
      <c r="AJ77" s="6">
        <v>1564349.2242916012</v>
      </c>
      <c r="AK77" s="6">
        <v>6996117.3641929934</v>
      </c>
      <c r="AL77" s="6">
        <v>0</v>
      </c>
      <c r="AM77" s="6">
        <v>126964449.57140407</v>
      </c>
      <c r="AN77" s="6">
        <v>126964449.57140407</v>
      </c>
      <c r="AO77" s="6">
        <v>1478867.3190221859</v>
      </c>
      <c r="AP77" s="6">
        <v>0</v>
      </c>
      <c r="AQ77" s="6">
        <v>0</v>
      </c>
      <c r="AR77" s="6">
        <v>133960566.93559706</v>
      </c>
      <c r="AS77" s="6">
        <v>262403883.82602331</v>
      </c>
      <c r="AT77" s="3">
        <f t="shared" si="9"/>
        <v>100</v>
      </c>
      <c r="AU77" s="2">
        <f t="shared" si="10"/>
        <v>1.2883265325854754</v>
      </c>
      <c r="AV77" s="3">
        <f t="shared" si="11"/>
        <v>103980.29035912083</v>
      </c>
      <c r="AW77" s="3">
        <f t="shared" si="12"/>
        <v>203678.08718448004</v>
      </c>
      <c r="AX77" s="3">
        <f t="shared" si="13"/>
        <v>2119.7788627222953</v>
      </c>
      <c r="AY77" s="3">
        <f t="shared" si="14"/>
        <v>4152.2533022576581</v>
      </c>
    </row>
    <row r="78" spans="1:51" x14ac:dyDescent="0.25">
      <c r="A78" s="6">
        <v>30</v>
      </c>
      <c r="B78" s="6">
        <v>8000</v>
      </c>
      <c r="C78" s="6">
        <v>7000</v>
      </c>
      <c r="D78" s="6">
        <v>3.5000000000000003E-2</v>
      </c>
      <c r="E78" s="6">
        <v>15</v>
      </c>
      <c r="F78" s="6">
        <v>15</v>
      </c>
      <c r="G78" s="6">
        <v>7</v>
      </c>
      <c r="H78" s="6">
        <v>1E-13</v>
      </c>
      <c r="I78" s="6">
        <v>-1</v>
      </c>
      <c r="J78" s="6" t="s">
        <v>12</v>
      </c>
      <c r="K78" s="6" t="s">
        <v>53</v>
      </c>
      <c r="L78" s="6" t="s">
        <v>23</v>
      </c>
      <c r="M78" s="6" t="s">
        <v>41</v>
      </c>
      <c r="N78" s="6" t="s">
        <v>54</v>
      </c>
      <c r="O78" s="6" t="s">
        <v>13</v>
      </c>
      <c r="P78" s="6">
        <v>19.239190499999992</v>
      </c>
      <c r="Q78" s="6">
        <v>12.752139402073235</v>
      </c>
      <c r="R78" s="6">
        <v>1.7887088878356034</v>
      </c>
      <c r="S78" s="6">
        <v>1</v>
      </c>
      <c r="T78" s="6">
        <v>87877.380670385901</v>
      </c>
      <c r="U78" s="6">
        <v>169328.53888787437</v>
      </c>
      <c r="V78" s="6">
        <v>1791.4992679201046</v>
      </c>
      <c r="W78" s="6">
        <v>3451.991299028733</v>
      </c>
      <c r="X78" s="6">
        <v>179.0512070259654</v>
      </c>
      <c r="Y78" s="6">
        <v>0</v>
      </c>
      <c r="Z78" s="6">
        <v>327.61110639999998</v>
      </c>
      <c r="AA78" s="6">
        <v>1230173.5693715345</v>
      </c>
      <c r="AB78" s="6">
        <v>113645.43610874609</v>
      </c>
      <c r="AC78" s="6">
        <v>818474.80967750563</v>
      </c>
      <c r="AD78" s="6">
        <v>2002342.8220218665</v>
      </c>
      <c r="AE78" s="6">
        <v>24077.046365197482</v>
      </c>
      <c r="AF78" s="6">
        <v>0</v>
      </c>
      <c r="AG78" s="6">
        <v>0</v>
      </c>
      <c r="AH78" s="6">
        <v>1633598.3365824907</v>
      </c>
      <c r="AI78" s="6">
        <v>4250287.7746929592</v>
      </c>
      <c r="AJ78" s="6">
        <v>2900908.7409082465</v>
      </c>
      <c r="AK78" s="6">
        <v>12973508.535728546</v>
      </c>
      <c r="AL78" s="6">
        <v>0</v>
      </c>
      <c r="AM78" s="6">
        <v>144213543.30910337</v>
      </c>
      <c r="AN78" s="6">
        <v>144213543.30910337</v>
      </c>
      <c r="AO78" s="6">
        <v>1478867.3190221859</v>
      </c>
      <c r="AP78" s="6">
        <v>0</v>
      </c>
      <c r="AQ78" s="6">
        <v>0</v>
      </c>
      <c r="AR78" s="6">
        <v>157187051.84483191</v>
      </c>
      <c r="AS78" s="6">
        <v>302879462.47295749</v>
      </c>
      <c r="AT78" s="3">
        <f t="shared" si="9"/>
        <v>100</v>
      </c>
      <c r="AU78" s="2">
        <f t="shared" si="10"/>
        <v>1.7887088878356034</v>
      </c>
      <c r="AV78" s="3">
        <f t="shared" si="11"/>
        <v>87877.380670385901</v>
      </c>
      <c r="AW78" s="3">
        <f t="shared" si="12"/>
        <v>169328.53888787437</v>
      </c>
      <c r="AX78" s="3">
        <f t="shared" si="13"/>
        <v>1791.4992679201046</v>
      </c>
      <c r="AY78" s="3">
        <f t="shared" si="14"/>
        <v>3451.991299028733</v>
      </c>
    </row>
    <row r="79" spans="1:51" x14ac:dyDescent="0.25">
      <c r="A79" s="6">
        <v>30</v>
      </c>
      <c r="B79" s="6">
        <v>8000</v>
      </c>
      <c r="C79" s="6">
        <v>8000</v>
      </c>
      <c r="D79" s="6">
        <v>3.5000000000000003E-2</v>
      </c>
      <c r="E79" s="6">
        <v>15</v>
      </c>
      <c r="F79" s="6">
        <v>15</v>
      </c>
      <c r="G79" s="6">
        <v>7</v>
      </c>
      <c r="H79" s="6">
        <v>1E-13</v>
      </c>
      <c r="I79" s="6">
        <v>-1</v>
      </c>
      <c r="J79" s="6" t="s">
        <v>12</v>
      </c>
      <c r="K79" s="6" t="s">
        <v>53</v>
      </c>
      <c r="L79" s="6" t="s">
        <v>23</v>
      </c>
      <c r="M79" s="6" t="s">
        <v>41</v>
      </c>
      <c r="N79" s="6" t="s">
        <v>54</v>
      </c>
      <c r="O79" s="6" t="s">
        <v>13</v>
      </c>
      <c r="P79" s="6">
        <v>22.145999999999987</v>
      </c>
      <c r="Q79" s="6">
        <v>14.504612313217029</v>
      </c>
      <c r="R79" s="6">
        <v>2.0353629750652886</v>
      </c>
      <c r="S79" s="6">
        <v>1</v>
      </c>
      <c r="T79" s="6">
        <v>86282.376655855463</v>
      </c>
      <c r="U79" s="6">
        <v>166625.54662376395</v>
      </c>
      <c r="V79" s="6">
        <v>1758.9829536813045</v>
      </c>
      <c r="W79" s="6">
        <v>3396.8871456572228</v>
      </c>
      <c r="X79" s="6">
        <v>178.99732779942937</v>
      </c>
      <c r="Y79" s="6">
        <v>0</v>
      </c>
      <c r="Z79" s="6">
        <v>170.35925230000001</v>
      </c>
      <c r="AA79" s="6">
        <v>1346943.5815218356</v>
      </c>
      <c r="AB79" s="6">
        <v>124184.41164955862</v>
      </c>
      <c r="AC79" s="6">
        <v>907273.03818791523</v>
      </c>
      <c r="AD79" s="6">
        <v>1977953.9001185719</v>
      </c>
      <c r="AE79" s="6">
        <v>24077.046365197482</v>
      </c>
      <c r="AF79" s="6">
        <v>0</v>
      </c>
      <c r="AG79" s="6">
        <v>0</v>
      </c>
      <c r="AH79" s="6">
        <v>1708368.4713588003</v>
      </c>
      <c r="AI79" s="6">
        <v>4444824.3279173737</v>
      </c>
      <c r="AJ79" s="6">
        <v>3033683.9358103443</v>
      </c>
      <c r="AK79" s="6">
        <v>13567308.712929597</v>
      </c>
      <c r="AL79" s="6">
        <v>0</v>
      </c>
      <c r="AM79" s="6">
        <v>162048646.13303617</v>
      </c>
      <c r="AN79" s="6">
        <v>162048646.13303617</v>
      </c>
      <c r="AO79" s="6">
        <v>1478867.3190221859</v>
      </c>
      <c r="AP79" s="6">
        <v>0</v>
      </c>
      <c r="AQ79" s="6">
        <v>0</v>
      </c>
      <c r="AR79" s="6">
        <v>175615954.84596577</v>
      </c>
      <c r="AS79" s="6">
        <v>339143468.29802412</v>
      </c>
      <c r="AT79" s="3">
        <f t="shared" si="9"/>
        <v>100</v>
      </c>
      <c r="AU79" s="2">
        <f t="shared" si="10"/>
        <v>2.0353629750652886</v>
      </c>
      <c r="AV79" s="3">
        <f t="shared" si="11"/>
        <v>86282.376655855463</v>
      </c>
      <c r="AW79" s="3">
        <f t="shared" si="12"/>
        <v>166625.54662376395</v>
      </c>
      <c r="AX79" s="3">
        <f t="shared" si="13"/>
        <v>1758.9829536813045</v>
      </c>
      <c r="AY79" s="3">
        <f t="shared" si="14"/>
        <v>3396.8871456572228</v>
      </c>
    </row>
    <row r="80" spans="1:51" x14ac:dyDescent="0.25">
      <c r="A80" s="6">
        <v>30</v>
      </c>
      <c r="B80" s="6">
        <v>8000</v>
      </c>
      <c r="C80" s="6">
        <v>9000</v>
      </c>
      <c r="D80" s="6">
        <v>3.5000000000000003E-2</v>
      </c>
      <c r="E80" s="6">
        <v>15</v>
      </c>
      <c r="F80" s="6">
        <v>15</v>
      </c>
      <c r="G80" s="6">
        <v>7</v>
      </c>
      <c r="H80" s="6">
        <v>1E-13</v>
      </c>
      <c r="I80" s="6">
        <v>-1</v>
      </c>
      <c r="J80" s="6" t="s">
        <v>12</v>
      </c>
      <c r="K80" s="6" t="s">
        <v>53</v>
      </c>
      <c r="L80" s="6" t="s">
        <v>23</v>
      </c>
      <c r="M80" s="6" t="s">
        <v>41</v>
      </c>
      <c r="N80" s="6" t="s">
        <v>54</v>
      </c>
      <c r="O80" s="6" t="s">
        <v>13</v>
      </c>
      <c r="P80" s="6">
        <v>24.788696700000003</v>
      </c>
      <c r="Q80" s="6">
        <v>16.430265852899115</v>
      </c>
      <c r="R80" s="6">
        <v>2.3046207600351694</v>
      </c>
      <c r="S80" s="6">
        <v>1</v>
      </c>
      <c r="T80" s="6">
        <v>85303.844502363281</v>
      </c>
      <c r="U80" s="6">
        <v>164253.33090699327</v>
      </c>
      <c r="V80" s="6">
        <v>1739.0342521696734</v>
      </c>
      <c r="W80" s="6">
        <v>3348.5263196116257</v>
      </c>
      <c r="X80" s="6">
        <v>179.04900137302977</v>
      </c>
      <c r="Y80" s="6">
        <v>0</v>
      </c>
      <c r="Z80" s="6">
        <v>335.07697150000001</v>
      </c>
      <c r="AA80" s="6">
        <v>1470313.2675238035</v>
      </c>
      <c r="AB80" s="6">
        <v>135706.6317312234</v>
      </c>
      <c r="AC80" s="6">
        <v>1002431.2687833247</v>
      </c>
      <c r="AD80" s="6">
        <v>2573132.9906575605</v>
      </c>
      <c r="AE80" s="6">
        <v>24077.046365197482</v>
      </c>
      <c r="AF80" s="6">
        <v>0</v>
      </c>
      <c r="AG80" s="6">
        <v>0</v>
      </c>
      <c r="AH80" s="6">
        <v>2030207.8699738327</v>
      </c>
      <c r="AI80" s="6">
        <v>5282184.4247755092</v>
      </c>
      <c r="AJ80" s="6">
        <v>3605199.4079454113</v>
      </c>
      <c r="AK80" s="6">
        <v>16123252.907755863</v>
      </c>
      <c r="AL80" s="6">
        <v>0</v>
      </c>
      <c r="AM80" s="6">
        <v>180469758.04320249</v>
      </c>
      <c r="AN80" s="6">
        <v>180469758.04320249</v>
      </c>
      <c r="AO80" s="6">
        <v>1478867.3190221859</v>
      </c>
      <c r="AP80" s="6">
        <v>0</v>
      </c>
      <c r="AQ80" s="6">
        <v>0</v>
      </c>
      <c r="AR80" s="6">
        <v>196593010.95095834</v>
      </c>
      <c r="AS80" s="6">
        <v>378541636.31318301</v>
      </c>
      <c r="AT80" s="3">
        <f t="shared" si="9"/>
        <v>100</v>
      </c>
      <c r="AU80" s="2">
        <f t="shared" si="10"/>
        <v>2.3046207600351694</v>
      </c>
      <c r="AV80" s="3">
        <f t="shared" si="11"/>
        <v>85303.844502363281</v>
      </c>
      <c r="AW80" s="3">
        <f t="shared" si="12"/>
        <v>164253.33090699327</v>
      </c>
      <c r="AX80" s="3">
        <f t="shared" si="13"/>
        <v>1739.0342521696734</v>
      </c>
      <c r="AY80" s="3">
        <f t="shared" si="14"/>
        <v>3348.5263196116257</v>
      </c>
    </row>
    <row r="81" spans="1:51" x14ac:dyDescent="0.25">
      <c r="A81" s="6">
        <v>30</v>
      </c>
      <c r="B81" s="6">
        <v>8000</v>
      </c>
      <c r="C81" s="6">
        <v>10000</v>
      </c>
      <c r="D81" s="6">
        <v>3.5000000000000003E-2</v>
      </c>
      <c r="E81" s="6">
        <v>15</v>
      </c>
      <c r="F81" s="6">
        <v>15</v>
      </c>
      <c r="G81" s="6">
        <v>7</v>
      </c>
      <c r="H81" s="6">
        <v>1E-13</v>
      </c>
      <c r="I81" s="6">
        <v>-1</v>
      </c>
      <c r="J81" s="6" t="s">
        <v>12</v>
      </c>
      <c r="K81" s="6" t="s">
        <v>53</v>
      </c>
      <c r="L81" s="6" t="s">
        <v>23</v>
      </c>
      <c r="M81" s="6" t="s">
        <v>41</v>
      </c>
      <c r="N81" s="6" t="s">
        <v>54</v>
      </c>
      <c r="O81" s="6" t="s">
        <v>13</v>
      </c>
      <c r="P81" s="6">
        <v>27.504999999999985</v>
      </c>
      <c r="Q81" s="6">
        <v>18.238933043811326</v>
      </c>
      <c r="R81" s="6">
        <v>2.5586756218321725</v>
      </c>
      <c r="S81" s="6">
        <v>1</v>
      </c>
      <c r="T81" s="6">
        <v>84847.596562870211</v>
      </c>
      <c r="U81" s="6">
        <v>163386.56595936115</v>
      </c>
      <c r="V81" s="6">
        <v>1729.7330208020962</v>
      </c>
      <c r="W81" s="6">
        <v>3330.8561437677859</v>
      </c>
      <c r="X81" s="6">
        <v>179.12713546953827</v>
      </c>
      <c r="Y81" s="6">
        <v>0</v>
      </c>
      <c r="Z81" s="6">
        <v>189.69114450000001</v>
      </c>
      <c r="AA81" s="6">
        <v>1582589.1151065181</v>
      </c>
      <c r="AB81" s="6">
        <v>145927.64662486358</v>
      </c>
      <c r="AC81" s="6">
        <v>1089774.1524436893</v>
      </c>
      <c r="AD81" s="6">
        <v>2846736.0433633705</v>
      </c>
      <c r="AE81" s="6">
        <v>24077.046365197482</v>
      </c>
      <c r="AF81" s="6">
        <v>0</v>
      </c>
      <c r="AG81" s="6">
        <v>0</v>
      </c>
      <c r="AH81" s="6">
        <v>2218750.5615224186</v>
      </c>
      <c r="AI81" s="6">
        <v>5772733.8327610232</v>
      </c>
      <c r="AJ81" s="6">
        <v>3940009.4586778786</v>
      </c>
      <c r="AK81" s="6">
        <v>17620597.856864959</v>
      </c>
      <c r="AL81" s="6">
        <v>0</v>
      </c>
      <c r="AM81" s="6">
        <v>199476879.03960225</v>
      </c>
      <c r="AN81" s="6">
        <v>199476879.03960225</v>
      </c>
      <c r="AO81" s="6">
        <v>1478867.3190221859</v>
      </c>
      <c r="AP81" s="6">
        <v>0</v>
      </c>
      <c r="AQ81" s="6">
        <v>0</v>
      </c>
      <c r="AR81" s="6">
        <v>217097476.89646721</v>
      </c>
      <c r="AS81" s="6">
        <v>418053223.25509167</v>
      </c>
      <c r="AT81" s="3">
        <f t="shared" si="9"/>
        <v>100</v>
      </c>
      <c r="AU81" s="2">
        <f t="shared" si="10"/>
        <v>2.5586756218321725</v>
      </c>
      <c r="AV81" s="3">
        <f t="shared" si="11"/>
        <v>84847.596562870211</v>
      </c>
      <c r="AW81" s="3">
        <f t="shared" si="12"/>
        <v>163386.56595936115</v>
      </c>
      <c r="AX81" s="3">
        <f t="shared" si="13"/>
        <v>1729.7330208020962</v>
      </c>
      <c r="AY81" s="3">
        <f t="shared" si="14"/>
        <v>3330.8561437677859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zoomScaleNormal="100" workbookViewId="0">
      <pane ySplit="1" topLeftCell="A2" activePane="bottomLeft" state="frozenSplit"/>
      <selection pane="bottomLeft" activeCell="Z1" sqref="Z1"/>
    </sheetView>
  </sheetViews>
  <sheetFormatPr defaultRowHeight="15" x14ac:dyDescent="0.25"/>
  <cols>
    <col min="1" max="9" width="9.140625" style="6"/>
    <col min="10" max="10" width="7.7109375" style="6" customWidth="1"/>
    <col min="11" max="11" width="12.28515625" style="6" customWidth="1"/>
    <col min="12" max="13" width="9.140625" style="6"/>
    <col min="14" max="14" width="8" style="6" bestFit="1" customWidth="1"/>
    <col min="15" max="19" width="9.140625" style="6"/>
    <col min="20" max="20" width="13.28515625" style="6" customWidth="1"/>
    <col min="21" max="21" width="13.140625" style="6" customWidth="1"/>
    <col min="22" max="22" width="12.5703125" style="6" customWidth="1"/>
    <col min="23" max="23" width="12" style="6" customWidth="1"/>
    <col min="24" max="24" width="11.7109375" style="6" customWidth="1"/>
    <col min="25" max="25" width="9.140625" style="6"/>
    <col min="26" max="27" width="11.7109375" style="6" customWidth="1"/>
    <col min="28" max="28" width="14.28515625" style="6" customWidth="1"/>
    <col min="29" max="29" width="18.42578125" style="6" customWidth="1"/>
    <col min="30" max="30" width="18.7109375" style="6" customWidth="1"/>
    <col min="31" max="31" width="15.85546875" style="6" customWidth="1"/>
    <col min="32" max="32" width="16.28515625" style="6" customWidth="1"/>
    <col min="33" max="33" width="13.85546875" style="6" customWidth="1"/>
    <col min="34" max="34" width="15.28515625" style="6" customWidth="1"/>
    <col min="35" max="36" width="15" style="6" customWidth="1"/>
    <col min="37" max="37" width="17.140625" style="6" customWidth="1"/>
    <col min="38" max="38" width="21.140625" style="6" customWidth="1"/>
    <col min="39" max="40" width="10.28515625" style="6" customWidth="1"/>
    <col min="41" max="41" width="15" style="6" customWidth="1"/>
    <col min="42" max="42" width="15.85546875" style="6" customWidth="1"/>
    <col min="43" max="43" width="16" style="6" customWidth="1"/>
    <col min="44" max="45" width="14" style="6" customWidth="1"/>
    <col min="46" max="47" width="8.85546875" style="6" bestFit="1" customWidth="1"/>
    <col min="48" max="50" width="12" style="6" customWidth="1"/>
    <col min="51" max="51" width="13.5703125" style="6" customWidth="1"/>
    <col min="52" max="52" width="6.5703125" style="6" customWidth="1"/>
    <col min="53" max="53" width="3.85546875" style="6" customWidth="1"/>
    <col min="54" max="54" width="9.85546875" style="6" bestFit="1" customWidth="1"/>
    <col min="55" max="57" width="7.85546875" style="6" customWidth="1"/>
    <col min="58" max="58" width="9.85546875" style="6" bestFit="1" customWidth="1"/>
    <col min="59" max="59" width="6.5703125" style="6" customWidth="1"/>
    <col min="60" max="60" width="3.85546875" style="6" customWidth="1"/>
    <col min="61" max="61" width="9.85546875" style="6" bestFit="1" customWidth="1"/>
    <col min="62" max="62" width="8.85546875" style="6" bestFit="1" customWidth="1"/>
    <col min="63" max="63" width="6.85546875" style="6" customWidth="1"/>
    <col min="64" max="64" width="7.85546875" style="6" customWidth="1"/>
    <col min="65" max="65" width="9.85546875" style="6" bestFit="1" customWidth="1"/>
    <col min="66" max="66" width="6.5703125" style="6" customWidth="1"/>
    <col min="67" max="67" width="3.85546875" style="6" customWidth="1"/>
    <col min="68" max="69" width="8.85546875" style="6" bestFit="1" customWidth="1"/>
    <col min="70" max="70" width="6.85546875" style="6" customWidth="1"/>
    <col min="71" max="71" width="7.85546875" style="6" customWidth="1"/>
    <col min="72" max="72" width="9.5703125" style="6" bestFit="1" customWidth="1"/>
    <col min="73" max="73" width="6.5703125" style="6" customWidth="1"/>
    <col min="74" max="74" width="3.85546875" style="6" customWidth="1"/>
    <col min="75" max="75" width="7.85546875" style="6" customWidth="1"/>
    <col min="76" max="76" width="8.85546875" style="6" bestFit="1" customWidth="1"/>
    <col min="77" max="78" width="7.85546875" style="6" customWidth="1"/>
    <col min="79" max="79" width="9.5703125" style="6" bestFit="1" customWidth="1"/>
    <col min="80" max="80" width="6.5703125" style="6" customWidth="1"/>
    <col min="81" max="81" width="3.85546875" style="6" customWidth="1"/>
    <col min="82" max="83" width="8.85546875" style="6" bestFit="1" customWidth="1"/>
    <col min="84" max="85" width="7.85546875" style="6" customWidth="1"/>
    <col min="86" max="86" width="9.5703125" style="6" bestFit="1" customWidth="1"/>
    <col min="87" max="87" width="6.5703125" style="6" customWidth="1"/>
    <col min="88" max="88" width="3.85546875" style="6" customWidth="1"/>
    <col min="89" max="90" width="8.85546875" style="6" bestFit="1" customWidth="1"/>
    <col min="91" max="91" width="6.85546875" style="6" customWidth="1"/>
    <col min="92" max="92" width="7.85546875" style="6" customWidth="1"/>
    <col min="93" max="93" width="9.5703125" style="6" bestFit="1" customWidth="1"/>
    <col min="94" max="94" width="6.5703125" style="6" customWidth="1"/>
    <col min="95" max="95" width="3.85546875" style="6" customWidth="1"/>
    <col min="96" max="96" width="7.85546875" style="6" customWidth="1"/>
    <col min="97" max="97" width="8.85546875" style="6" bestFit="1" customWidth="1"/>
    <col min="98" max="99" width="7.85546875" style="6" customWidth="1"/>
    <col min="100" max="100" width="9.5703125" style="6" bestFit="1" customWidth="1"/>
    <col min="101" max="101" width="6.5703125" style="6" customWidth="1"/>
    <col min="102" max="102" width="3.85546875" style="6" customWidth="1"/>
    <col min="103" max="104" width="8.85546875" style="6" bestFit="1" customWidth="1"/>
    <col min="105" max="106" width="7.85546875" style="6" customWidth="1"/>
    <col min="107" max="107" width="9.5703125" style="6" bestFit="1" customWidth="1"/>
    <col min="108" max="108" width="6.5703125" style="6" customWidth="1"/>
    <col min="109" max="109" width="3.85546875" style="6" customWidth="1"/>
    <col min="110" max="111" width="8.85546875" style="6" bestFit="1" customWidth="1"/>
    <col min="112" max="113" width="7.85546875" style="6" customWidth="1"/>
    <col min="114" max="114" width="9.5703125" style="6" bestFit="1" customWidth="1"/>
    <col min="115" max="115" width="6.5703125" style="6" customWidth="1"/>
    <col min="116" max="116" width="3.85546875" style="6" customWidth="1"/>
    <col min="117" max="119" width="7.85546875" style="6" customWidth="1"/>
    <col min="120" max="120" width="6.85546875" style="6" customWidth="1"/>
    <col min="121" max="121" width="9.5703125" style="6" bestFit="1" customWidth="1"/>
    <col min="122" max="122" width="6.5703125" style="6" customWidth="1"/>
    <col min="123" max="123" width="3.85546875" style="6" customWidth="1"/>
    <col min="124" max="124" width="8.85546875" style="6" bestFit="1" customWidth="1"/>
    <col min="125" max="127" width="7.85546875" style="6" customWidth="1"/>
    <col min="128" max="128" width="9.5703125" style="6" bestFit="1" customWidth="1"/>
    <col min="129" max="129" width="6.5703125" style="6" customWidth="1"/>
    <col min="130" max="130" width="3.85546875" style="6" customWidth="1"/>
    <col min="131" max="131" width="8.85546875" style="6" bestFit="1" customWidth="1"/>
    <col min="132" max="133" width="7.85546875" style="6" customWidth="1"/>
    <col min="134" max="134" width="6.85546875" style="6" customWidth="1"/>
    <col min="135" max="135" width="9.5703125" style="6" bestFit="1" customWidth="1"/>
    <col min="136" max="136" width="6.5703125" style="6" customWidth="1"/>
    <col min="137" max="137" width="3.85546875" style="6" customWidth="1"/>
    <col min="138" max="138" width="8.85546875" style="6" bestFit="1" customWidth="1"/>
    <col min="139" max="139" width="6.85546875" style="6" customWidth="1"/>
    <col min="140" max="140" width="7.85546875" style="6" customWidth="1"/>
    <col min="141" max="141" width="6.85546875" style="6" customWidth="1"/>
    <col min="142" max="142" width="9.5703125" style="6" bestFit="1" customWidth="1"/>
    <col min="143" max="143" width="6.5703125" style="6" customWidth="1"/>
    <col min="144" max="144" width="3.85546875" style="6" customWidth="1"/>
    <col min="145" max="146" width="7.85546875" style="6" customWidth="1"/>
    <col min="147" max="148" width="6.85546875" style="6" customWidth="1"/>
    <col min="149" max="149" width="9.5703125" style="6" bestFit="1" customWidth="1"/>
    <col min="150" max="150" width="6.5703125" style="6" customWidth="1"/>
    <col min="151" max="151" width="3.85546875" style="6" customWidth="1"/>
    <col min="152" max="152" width="8.85546875" style="6" bestFit="1" customWidth="1"/>
    <col min="153" max="155" width="6.85546875" style="6" customWidth="1"/>
    <col min="156" max="156" width="9.5703125" style="6" bestFit="1" customWidth="1"/>
    <col min="157" max="157" width="10.85546875" style="6" bestFit="1" customWidth="1"/>
    <col min="158" max="16384" width="9.140625" style="6"/>
  </cols>
  <sheetData>
    <row r="1" spans="1:51" ht="6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 t="s">
        <v>5</v>
      </c>
      <c r="I1" s="1" t="s">
        <v>11</v>
      </c>
      <c r="J1" s="1" t="s">
        <v>14</v>
      </c>
      <c r="K1" s="1" t="s">
        <v>15</v>
      </c>
      <c r="L1" s="1" t="s">
        <v>20</v>
      </c>
      <c r="M1" s="1" t="s">
        <v>24</v>
      </c>
      <c r="N1" s="1" t="s">
        <v>16</v>
      </c>
      <c r="O1" s="1" t="s">
        <v>17</v>
      </c>
      <c r="P1" s="1" t="s">
        <v>6</v>
      </c>
      <c r="Q1" s="1" t="s">
        <v>21</v>
      </c>
      <c r="R1" s="1" t="s">
        <v>22</v>
      </c>
      <c r="S1" s="1" t="s">
        <v>25</v>
      </c>
      <c r="T1" s="1" t="s">
        <v>51</v>
      </c>
      <c r="U1" s="1" t="s">
        <v>52</v>
      </c>
      <c r="V1" s="1" t="s">
        <v>43</v>
      </c>
      <c r="W1" s="1" t="s">
        <v>44</v>
      </c>
      <c r="X1" s="1" t="s">
        <v>7</v>
      </c>
      <c r="Y1" s="1" t="s">
        <v>8</v>
      </c>
      <c r="Z1" s="1" t="s">
        <v>55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38</v>
      </c>
      <c r="AI1" s="1" t="s">
        <v>39</v>
      </c>
      <c r="AJ1" s="1" t="s">
        <v>40</v>
      </c>
      <c r="AK1" s="1" t="s">
        <v>33</v>
      </c>
      <c r="AL1" s="1" t="s">
        <v>34</v>
      </c>
      <c r="AM1" s="1" t="s">
        <v>45</v>
      </c>
      <c r="AN1" s="1" t="s">
        <v>46</v>
      </c>
      <c r="AO1" s="1" t="s">
        <v>35</v>
      </c>
      <c r="AP1" s="1" t="s">
        <v>36</v>
      </c>
      <c r="AQ1" s="1" t="s">
        <v>37</v>
      </c>
      <c r="AR1" s="1" t="s">
        <v>47</v>
      </c>
      <c r="AS1" s="1" t="s">
        <v>48</v>
      </c>
      <c r="AT1" s="1" t="s">
        <v>9</v>
      </c>
      <c r="AU1" s="4" t="s">
        <v>10</v>
      </c>
      <c r="AV1" s="4" t="s">
        <v>49</v>
      </c>
      <c r="AW1" s="4" t="s">
        <v>50</v>
      </c>
      <c r="AX1" s="1" t="s">
        <v>43</v>
      </c>
      <c r="AY1" s="1" t="s">
        <v>44</v>
      </c>
    </row>
    <row r="2" spans="1:51" x14ac:dyDescent="0.25">
      <c r="A2" s="6">
        <v>30</v>
      </c>
      <c r="B2" s="6">
        <v>1000</v>
      </c>
      <c r="C2" s="6">
        <v>1000</v>
      </c>
      <c r="D2" s="6">
        <v>3.5000000000000003E-2</v>
      </c>
      <c r="E2" s="6">
        <v>15</v>
      </c>
      <c r="F2" s="6">
        <v>15</v>
      </c>
      <c r="G2" s="6">
        <v>7</v>
      </c>
      <c r="H2" s="6">
        <v>1E-13</v>
      </c>
      <c r="I2" s="6">
        <v>-1</v>
      </c>
      <c r="J2" s="6" t="s">
        <v>12</v>
      </c>
      <c r="K2" s="6" t="s">
        <v>53</v>
      </c>
      <c r="L2" s="6" t="s">
        <v>23</v>
      </c>
      <c r="M2" s="6" t="s">
        <v>41</v>
      </c>
      <c r="N2" s="6" t="s">
        <v>54</v>
      </c>
      <c r="O2" s="6" t="s">
        <v>13</v>
      </c>
      <c r="P2" s="6">
        <v>7.0640000000000001</v>
      </c>
      <c r="Q2" s="6">
        <v>5.8196875112730549E-2</v>
      </c>
      <c r="R2" s="6">
        <v>2.5241148530320378E-4</v>
      </c>
      <c r="S2" s="6">
        <v>1</v>
      </c>
      <c r="T2" s="6">
        <v>19478588.123633418</v>
      </c>
      <c r="U2" s="6">
        <v>43859822.646261111</v>
      </c>
      <c r="V2" s="6">
        <v>397097.36564060097</v>
      </c>
      <c r="W2" s="6">
        <v>894141.8094447325</v>
      </c>
      <c r="X2" s="6">
        <v>40.942030454690531</v>
      </c>
      <c r="Y2" s="6">
        <v>0</v>
      </c>
      <c r="Z2" s="6">
        <v>55.857357165176424</v>
      </c>
      <c r="AA2" s="6">
        <v>9039.0566875619861</v>
      </c>
      <c r="AB2" s="6">
        <v>203.21296263392011</v>
      </c>
      <c r="AC2" s="6">
        <v>12280.936177642414</v>
      </c>
      <c r="AD2" s="6">
        <v>32334.295864519445</v>
      </c>
      <c r="AE2" s="6">
        <v>24077.046365197482</v>
      </c>
      <c r="AF2" s="6">
        <v>0</v>
      </c>
      <c r="AG2" s="6">
        <v>0</v>
      </c>
      <c r="AH2" s="6">
        <v>30394.473742446542</v>
      </c>
      <c r="AI2" s="6">
        <v>79080.18591400134</v>
      </c>
      <c r="AJ2" s="6">
        <v>53973.85182163291</v>
      </c>
      <c r="AK2" s="6">
        <v>241383.05953563604</v>
      </c>
      <c r="AL2" s="6">
        <v>0</v>
      </c>
      <c r="AM2" s="6">
        <v>4675236.3003600203</v>
      </c>
      <c r="AN2" s="6">
        <v>4675236.3003600203</v>
      </c>
      <c r="AO2" s="6">
        <v>1478867.3190221859</v>
      </c>
      <c r="AP2" s="6">
        <v>0</v>
      </c>
      <c r="AQ2" s="6">
        <v>0</v>
      </c>
      <c r="AR2" s="6">
        <v>4916619.3598956559</v>
      </c>
      <c r="AS2" s="6">
        <v>11070722.979277862</v>
      </c>
      <c r="AT2" s="3">
        <f t="shared" ref="AT2:AT3" si="0">H2*1000000000000000</f>
        <v>100</v>
      </c>
      <c r="AU2" s="2">
        <f>S2*R2</f>
        <v>2.5241148530320378E-4</v>
      </c>
      <c r="AV2" s="3">
        <f>IF(ISNUMBER(T2)=TRUE,T2,"")</f>
        <v>19478588.123633418</v>
      </c>
      <c r="AW2" s="3">
        <f>IF(ISNUMBER(U2)=TRUE,U2,"")</f>
        <v>43859822.646261111</v>
      </c>
      <c r="AX2" s="3">
        <f>IF(ISNUMBER(V2)=TRUE,V2,"")</f>
        <v>397097.36564060097</v>
      </c>
      <c r="AY2" s="3">
        <f>IF(ISNUMBER(W2)=TRUE,W2,"")</f>
        <v>894141.8094447325</v>
      </c>
    </row>
    <row r="3" spans="1:51" x14ac:dyDescent="0.25">
      <c r="A3" s="6">
        <v>30</v>
      </c>
      <c r="B3" s="6">
        <v>1000</v>
      </c>
      <c r="C3" s="6">
        <v>2000</v>
      </c>
      <c r="D3" s="6">
        <v>3.5000000000000003E-2</v>
      </c>
      <c r="E3" s="6">
        <v>15</v>
      </c>
      <c r="F3" s="6">
        <v>15</v>
      </c>
      <c r="G3" s="6">
        <v>7</v>
      </c>
      <c r="H3" s="6">
        <v>1E-13</v>
      </c>
      <c r="I3" s="6">
        <v>-1</v>
      </c>
      <c r="J3" s="6" t="s">
        <v>12</v>
      </c>
      <c r="K3" s="6" t="s">
        <v>53</v>
      </c>
      <c r="L3" s="6" t="s">
        <v>23</v>
      </c>
      <c r="M3" s="6" t="s">
        <v>41</v>
      </c>
      <c r="N3" s="6" t="s">
        <v>54</v>
      </c>
      <c r="O3" s="6" t="s">
        <v>13</v>
      </c>
      <c r="P3" s="6">
        <v>10.464950000000002</v>
      </c>
      <c r="Q3" s="6">
        <v>0.12398845123795957</v>
      </c>
      <c r="R3" s="6">
        <v>7.6617547964500407E-4</v>
      </c>
      <c r="S3" s="6">
        <v>1</v>
      </c>
      <c r="T3" s="6">
        <v>9919047.7165988274</v>
      </c>
      <c r="U3" s="6">
        <v>21350860.290104106</v>
      </c>
      <c r="V3" s="6">
        <v>202213.20420784625</v>
      </c>
      <c r="W3" s="6">
        <v>435266.16618963418</v>
      </c>
      <c r="X3" s="6">
        <v>42.504024740127726</v>
      </c>
      <c r="Y3" s="6">
        <v>0</v>
      </c>
      <c r="Z3" s="6">
        <v>55.821457071435439</v>
      </c>
      <c r="AA3" s="6">
        <v>15677.196690833893</v>
      </c>
      <c r="AB3" s="6">
        <v>362.62933869515712</v>
      </c>
      <c r="AC3" s="6">
        <v>22462.624406912346</v>
      </c>
      <c r="AD3" s="6">
        <v>40681.010891944054</v>
      </c>
      <c r="AE3" s="6">
        <v>24077.046365197482</v>
      </c>
      <c r="AF3" s="6">
        <v>0</v>
      </c>
      <c r="AG3" s="6">
        <v>0</v>
      </c>
      <c r="AH3" s="6">
        <v>40271.598000497324</v>
      </c>
      <c r="AI3" s="6">
        <v>104778.43715667861</v>
      </c>
      <c r="AJ3" s="6">
        <v>71513.436341018591</v>
      </c>
      <c r="AK3" s="6">
        <v>319823.97919177747</v>
      </c>
      <c r="AL3" s="6">
        <v>0</v>
      </c>
      <c r="AM3" s="6">
        <v>7279907.1626950111</v>
      </c>
      <c r="AN3" s="6">
        <v>7279907.1626950111</v>
      </c>
      <c r="AO3" s="6">
        <v>1478867.3190221859</v>
      </c>
      <c r="AP3" s="6">
        <v>0</v>
      </c>
      <c r="AQ3" s="6">
        <v>0</v>
      </c>
      <c r="AR3" s="6">
        <v>7599731.1418867884</v>
      </c>
      <c r="AS3" s="6">
        <v>16358505.623603985</v>
      </c>
      <c r="AT3" s="3">
        <f t="shared" si="0"/>
        <v>100</v>
      </c>
      <c r="AU3" s="2">
        <f t="shared" ref="AU3" si="1">S3*R3</f>
        <v>7.6617547964500407E-4</v>
      </c>
      <c r="AV3" s="3">
        <f>IF(ISNUMBER(T3)=TRUE,T3,"")</f>
        <v>9919047.7165988274</v>
      </c>
      <c r="AW3" s="3">
        <f t="shared" ref="AW3:AY3" si="2">IF(ISNUMBER(U3)=TRUE,U3,"")</f>
        <v>21350860.290104106</v>
      </c>
      <c r="AX3" s="3">
        <f t="shared" si="2"/>
        <v>202213.20420784625</v>
      </c>
      <c r="AY3" s="3">
        <f t="shared" si="2"/>
        <v>435266.16618963418</v>
      </c>
    </row>
    <row r="4" spans="1:51" x14ac:dyDescent="0.25">
      <c r="A4" s="6">
        <v>30</v>
      </c>
      <c r="B4" s="6">
        <v>1000</v>
      </c>
      <c r="C4" s="6">
        <v>3000</v>
      </c>
      <c r="D4" s="6">
        <v>3.5000000000000003E-2</v>
      </c>
      <c r="E4" s="6">
        <v>15</v>
      </c>
      <c r="F4" s="6">
        <v>15</v>
      </c>
      <c r="G4" s="6">
        <v>7</v>
      </c>
      <c r="H4" s="6">
        <v>1E-13</v>
      </c>
      <c r="I4" s="6">
        <v>-1</v>
      </c>
      <c r="J4" s="6" t="s">
        <v>12</v>
      </c>
      <c r="K4" s="6" t="s">
        <v>53</v>
      </c>
      <c r="L4" s="6" t="s">
        <v>23</v>
      </c>
      <c r="M4" s="6" t="s">
        <v>41</v>
      </c>
      <c r="N4" s="6" t="s">
        <v>54</v>
      </c>
      <c r="O4" s="6" t="s">
        <v>13</v>
      </c>
      <c r="P4" s="6">
        <v>14.096418599999994</v>
      </c>
      <c r="Q4" s="6">
        <v>0.18968674390909546</v>
      </c>
      <c r="R4" s="6">
        <v>1.3266204543005541E-3</v>
      </c>
      <c r="S4" s="6">
        <v>1</v>
      </c>
      <c r="T4" s="6">
        <v>7745759.0353724565</v>
      </c>
      <c r="U4" s="6">
        <v>16311468.471869452</v>
      </c>
      <c r="V4" s="6">
        <v>157907.77485054912</v>
      </c>
      <c r="W4" s="6">
        <v>332531.3476930203</v>
      </c>
      <c r="X4" s="6">
        <v>43.197097447809142</v>
      </c>
      <c r="Y4" s="6">
        <v>0</v>
      </c>
      <c r="Z4" s="6">
        <v>67.405538529949041</v>
      </c>
      <c r="AA4" s="6">
        <v>21275.618206277326</v>
      </c>
      <c r="AB4" s="6">
        <v>498.84137616546138</v>
      </c>
      <c r="AC4" s="6">
        <v>31545.552046102712</v>
      </c>
      <c r="AD4" s="6">
        <v>48877.505180040243</v>
      </c>
      <c r="AE4" s="6">
        <v>24077.046365197482</v>
      </c>
      <c r="AF4" s="6">
        <v>0</v>
      </c>
      <c r="AG4" s="6">
        <v>0</v>
      </c>
      <c r="AH4" s="6">
        <v>49247.079637775445</v>
      </c>
      <c r="AI4" s="6">
        <v>128130.79925243789</v>
      </c>
      <c r="AJ4" s="6">
        <v>87451.903314431023</v>
      </c>
      <c r="AK4" s="6">
        <v>391104.34537842759</v>
      </c>
      <c r="AL4" s="6">
        <v>0</v>
      </c>
      <c r="AM4" s="6">
        <v>9884578.0250300039</v>
      </c>
      <c r="AN4" s="6">
        <v>9884578.0250300039</v>
      </c>
      <c r="AO4" s="6">
        <v>1478867.3190221859</v>
      </c>
      <c r="AP4" s="6">
        <v>0</v>
      </c>
      <c r="AQ4" s="6">
        <v>0</v>
      </c>
      <c r="AR4" s="6">
        <v>10275682.370408431</v>
      </c>
      <c r="AS4" s="6">
        <v>21639127.714460619</v>
      </c>
      <c r="AT4" s="3">
        <f t="shared" ref="AT4:AT67" si="3">H4*1000000000000000</f>
        <v>100</v>
      </c>
      <c r="AU4" s="2">
        <f t="shared" ref="AU4:AU67" si="4">S4*R4</f>
        <v>1.3266204543005541E-3</v>
      </c>
      <c r="AV4" s="3">
        <f t="shared" ref="AV4:AV67" si="5">IF(ISNUMBER(T4)=TRUE,T4,"")</f>
        <v>7745759.0353724565</v>
      </c>
      <c r="AW4" s="3">
        <f t="shared" ref="AW4:AW67" si="6">IF(ISNUMBER(U4)=TRUE,U4,"")</f>
        <v>16311468.471869452</v>
      </c>
      <c r="AX4" s="3">
        <f t="shared" ref="AX4:AX67" si="7">IF(ISNUMBER(V4)=TRUE,V4,"")</f>
        <v>157907.77485054912</v>
      </c>
      <c r="AY4" s="3">
        <f t="shared" ref="AY4:AY67" si="8">IF(ISNUMBER(W4)=TRUE,W4,"")</f>
        <v>332531.3476930203</v>
      </c>
    </row>
    <row r="5" spans="1:51" x14ac:dyDescent="0.25">
      <c r="A5" s="6">
        <v>30</v>
      </c>
      <c r="B5" s="6">
        <v>1000</v>
      </c>
      <c r="C5" s="6">
        <v>4000</v>
      </c>
      <c r="D5" s="6">
        <v>3.5000000000000003E-2</v>
      </c>
      <c r="E5" s="6">
        <v>15</v>
      </c>
      <c r="F5" s="6">
        <v>15</v>
      </c>
      <c r="G5" s="6">
        <v>7</v>
      </c>
      <c r="H5" s="6">
        <v>1E-13</v>
      </c>
      <c r="I5" s="6">
        <v>-1</v>
      </c>
      <c r="J5" s="6" t="s">
        <v>12</v>
      </c>
      <c r="K5" s="6" t="s">
        <v>53</v>
      </c>
      <c r="L5" s="6" t="s">
        <v>23</v>
      </c>
      <c r="M5" s="6" t="s">
        <v>41</v>
      </c>
      <c r="N5" s="6" t="s">
        <v>54</v>
      </c>
      <c r="O5" s="6" t="s">
        <v>13</v>
      </c>
      <c r="P5" s="6">
        <v>17.797074299999988</v>
      </c>
      <c r="Q5" s="6">
        <v>0.2555712995732165</v>
      </c>
      <c r="R5" s="6">
        <v>1.9028051699666029E-3</v>
      </c>
      <c r="S5" s="6">
        <v>1</v>
      </c>
      <c r="T5" s="6">
        <v>6804644.0734707722</v>
      </c>
      <c r="U5" s="6">
        <v>14145446.1833538</v>
      </c>
      <c r="V5" s="6">
        <v>138721.87339998732</v>
      </c>
      <c r="W5" s="6">
        <v>288374.0535796546</v>
      </c>
      <c r="X5" s="6">
        <v>43.583983557235392</v>
      </c>
      <c r="Y5" s="6">
        <v>0</v>
      </c>
      <c r="Z5" s="6">
        <v>56.658568587155081</v>
      </c>
      <c r="AA5" s="6">
        <v>26299.565130205647</v>
      </c>
      <c r="AB5" s="6">
        <v>621.79283319337662</v>
      </c>
      <c r="AC5" s="6">
        <v>40029.575701618625</v>
      </c>
      <c r="AD5" s="6">
        <v>57059.033386381088</v>
      </c>
      <c r="AE5" s="6">
        <v>24077.046365197482</v>
      </c>
      <c r="AF5" s="6">
        <v>0</v>
      </c>
      <c r="AG5" s="6">
        <v>0</v>
      </c>
      <c r="AH5" s="6">
        <v>57753.935232472519</v>
      </c>
      <c r="AI5" s="6">
        <v>150263.89251382023</v>
      </c>
      <c r="AJ5" s="6">
        <v>102558.19425491203</v>
      </c>
      <c r="AK5" s="6">
        <v>458663.035417801</v>
      </c>
      <c r="AL5" s="6">
        <v>0</v>
      </c>
      <c r="AM5" s="6">
        <v>12489248.887364989</v>
      </c>
      <c r="AN5" s="6">
        <v>12489248.887364989</v>
      </c>
      <c r="AO5" s="6">
        <v>1478867.3190221859</v>
      </c>
      <c r="AP5" s="6">
        <v>0</v>
      </c>
      <c r="AQ5" s="6">
        <v>0</v>
      </c>
      <c r="AR5" s="6">
        <v>12947911.92278279</v>
      </c>
      <c r="AS5" s="6">
        <v>26916028.129169963</v>
      </c>
      <c r="AT5" s="3">
        <f t="shared" si="3"/>
        <v>100</v>
      </c>
      <c r="AU5" s="2">
        <f t="shared" si="4"/>
        <v>1.9028051699666029E-3</v>
      </c>
      <c r="AV5" s="3">
        <f t="shared" si="5"/>
        <v>6804644.0734707722</v>
      </c>
      <c r="AW5" s="3">
        <f t="shared" si="6"/>
        <v>14145446.1833538</v>
      </c>
      <c r="AX5" s="3">
        <f t="shared" si="7"/>
        <v>138721.87339998732</v>
      </c>
      <c r="AY5" s="3">
        <f t="shared" si="8"/>
        <v>288374.0535796546</v>
      </c>
    </row>
    <row r="6" spans="1:51" x14ac:dyDescent="0.25">
      <c r="A6" s="6">
        <v>30</v>
      </c>
      <c r="B6" s="6">
        <v>1000</v>
      </c>
      <c r="C6" s="6">
        <v>5000</v>
      </c>
      <c r="D6" s="6">
        <v>3.5000000000000003E-2</v>
      </c>
      <c r="E6" s="6">
        <v>15</v>
      </c>
      <c r="F6" s="6">
        <v>15</v>
      </c>
      <c r="G6" s="6">
        <v>7</v>
      </c>
      <c r="H6" s="6">
        <v>1E-13</v>
      </c>
      <c r="I6" s="6">
        <v>-1</v>
      </c>
      <c r="J6" s="6" t="s">
        <v>12</v>
      </c>
      <c r="K6" s="6" t="s">
        <v>53</v>
      </c>
      <c r="L6" s="6" t="s">
        <v>23</v>
      </c>
      <c r="M6" s="6" t="s">
        <v>41</v>
      </c>
      <c r="N6" s="6" t="s">
        <v>54</v>
      </c>
      <c r="O6" s="6" t="s">
        <v>13</v>
      </c>
      <c r="P6" s="6">
        <v>21.516522399999982</v>
      </c>
      <c r="Q6" s="6">
        <v>0.32148138240261065</v>
      </c>
      <c r="R6" s="6">
        <v>2.486408085077477E-3</v>
      </c>
      <c r="S6" s="6">
        <v>1</v>
      </c>
      <c r="T6" s="6">
        <v>6281157.1677638255</v>
      </c>
      <c r="U6" s="6">
        <v>12946509.958476683</v>
      </c>
      <c r="V6" s="6">
        <v>128049.88475870779</v>
      </c>
      <c r="W6" s="6">
        <v>263932.11695427139</v>
      </c>
      <c r="X6" s="6">
        <v>43.832042242023199</v>
      </c>
      <c r="Y6" s="6">
        <v>0</v>
      </c>
      <c r="Z6" s="6">
        <v>67.315442625709068</v>
      </c>
      <c r="AA6" s="6">
        <v>30930.194787164914</v>
      </c>
      <c r="AB6" s="6">
        <v>735.53162444685768</v>
      </c>
      <c r="AC6" s="6">
        <v>48084.829173532184</v>
      </c>
      <c r="AD6" s="6">
        <v>65225.463601131873</v>
      </c>
      <c r="AE6" s="6">
        <v>24077.046365197482</v>
      </c>
      <c r="AF6" s="6">
        <v>0</v>
      </c>
      <c r="AG6" s="6">
        <v>0</v>
      </c>
      <c r="AH6" s="6">
        <v>65930.695565074566</v>
      </c>
      <c r="AI6" s="6">
        <v>171538.14561507999</v>
      </c>
      <c r="AJ6" s="6">
        <v>117078.30913870886</v>
      </c>
      <c r="AK6" s="6">
        <v>523600.21587033675</v>
      </c>
      <c r="AL6" s="6">
        <v>0</v>
      </c>
      <c r="AM6" s="6">
        <v>15093919.749699986</v>
      </c>
      <c r="AN6" s="6">
        <v>15093919.749699986</v>
      </c>
      <c r="AO6" s="6">
        <v>1478867.3190221859</v>
      </c>
      <c r="AP6" s="6">
        <v>0</v>
      </c>
      <c r="AQ6" s="6">
        <v>0</v>
      </c>
      <c r="AR6" s="6">
        <v>15617519.965570323</v>
      </c>
      <c r="AS6" s="6">
        <v>32190307.034292497</v>
      </c>
      <c r="AT6" s="3">
        <f t="shared" si="3"/>
        <v>100</v>
      </c>
      <c r="AU6" s="2">
        <f t="shared" si="4"/>
        <v>2.486408085077477E-3</v>
      </c>
      <c r="AV6" s="3">
        <f t="shared" si="5"/>
        <v>6281157.1677638255</v>
      </c>
      <c r="AW6" s="3">
        <f t="shared" si="6"/>
        <v>12946509.958476683</v>
      </c>
      <c r="AX6" s="3">
        <f t="shared" si="7"/>
        <v>128049.88475870779</v>
      </c>
      <c r="AY6" s="3">
        <f t="shared" si="8"/>
        <v>263932.11695427139</v>
      </c>
    </row>
    <row r="7" spans="1:51" x14ac:dyDescent="0.25">
      <c r="A7" s="6">
        <v>30</v>
      </c>
      <c r="B7" s="6">
        <v>1000</v>
      </c>
      <c r="C7" s="6">
        <v>6000</v>
      </c>
      <c r="D7" s="6">
        <v>3.5000000000000003E-2</v>
      </c>
      <c r="E7" s="6">
        <v>15</v>
      </c>
      <c r="F7" s="6">
        <v>15</v>
      </c>
      <c r="G7" s="6">
        <v>7</v>
      </c>
      <c r="H7" s="6">
        <v>1E-13</v>
      </c>
      <c r="I7" s="6">
        <v>-1</v>
      </c>
      <c r="J7" s="6" t="s">
        <v>12</v>
      </c>
      <c r="K7" s="6" t="s">
        <v>53</v>
      </c>
      <c r="L7" s="6" t="s">
        <v>23</v>
      </c>
      <c r="M7" s="6" t="s">
        <v>41</v>
      </c>
      <c r="N7" s="6" t="s">
        <v>54</v>
      </c>
      <c r="O7" s="6" t="s">
        <v>13</v>
      </c>
      <c r="P7" s="6">
        <v>25.24125669999999</v>
      </c>
      <c r="Q7" s="6">
        <v>0.38737233666202375</v>
      </c>
      <c r="R7" s="6">
        <v>3.0739515438387242E-3</v>
      </c>
      <c r="S7" s="6">
        <v>1</v>
      </c>
      <c r="T7" s="6">
        <v>5948416.9514547754</v>
      </c>
      <c r="U7" s="6">
        <v>12187115.791550517</v>
      </c>
      <c r="V7" s="6">
        <v>121266.52538479643</v>
      </c>
      <c r="W7" s="6">
        <v>248450.83970485185</v>
      </c>
      <c r="X7" s="6">
        <v>44.005016012260938</v>
      </c>
      <c r="Y7" s="6">
        <v>0</v>
      </c>
      <c r="Z7" s="6">
        <v>68.609998137198346</v>
      </c>
      <c r="AA7" s="6">
        <v>35268.813881849856</v>
      </c>
      <c r="AB7" s="6">
        <v>842.36806610255894</v>
      </c>
      <c r="AC7" s="6">
        <v>55811.673178137673</v>
      </c>
      <c r="AD7" s="6">
        <v>73379.121035595381</v>
      </c>
      <c r="AE7" s="6">
        <v>24077.046365197482</v>
      </c>
      <c r="AF7" s="6">
        <v>0</v>
      </c>
      <c r="AG7" s="6">
        <v>0</v>
      </c>
      <c r="AH7" s="6">
        <v>73857.818785484327</v>
      </c>
      <c r="AI7" s="6">
        <v>192162.89415802818</v>
      </c>
      <c r="AJ7" s="6">
        <v>131155.12381547393</v>
      </c>
      <c r="AK7" s="6">
        <v>586554.8592858694</v>
      </c>
      <c r="AL7" s="6">
        <v>0</v>
      </c>
      <c r="AM7" s="6">
        <v>17698590.612034976</v>
      </c>
      <c r="AN7" s="6">
        <v>17698590.612034976</v>
      </c>
      <c r="AO7" s="6">
        <v>1478867.3190221859</v>
      </c>
      <c r="AP7" s="6">
        <v>0</v>
      </c>
      <c r="AQ7" s="6">
        <v>0</v>
      </c>
      <c r="AR7" s="6">
        <v>18285145.471320845</v>
      </c>
      <c r="AS7" s="6">
        <v>37462603.402378008</v>
      </c>
      <c r="AT7" s="3">
        <f t="shared" si="3"/>
        <v>100</v>
      </c>
      <c r="AU7" s="2">
        <f t="shared" si="4"/>
        <v>3.0739515438387242E-3</v>
      </c>
      <c r="AV7" s="3">
        <f t="shared" si="5"/>
        <v>5948416.9514547754</v>
      </c>
      <c r="AW7" s="3">
        <f t="shared" si="6"/>
        <v>12187115.791550517</v>
      </c>
      <c r="AX7" s="3">
        <f t="shared" si="7"/>
        <v>121266.52538479643</v>
      </c>
      <c r="AY7" s="3">
        <f t="shared" si="8"/>
        <v>248450.83970485185</v>
      </c>
    </row>
    <row r="8" spans="1:51" x14ac:dyDescent="0.25">
      <c r="A8" s="6">
        <v>30</v>
      </c>
      <c r="B8" s="6">
        <v>1000</v>
      </c>
      <c r="C8" s="6">
        <v>7000</v>
      </c>
      <c r="D8" s="6">
        <v>3.5000000000000003E-2</v>
      </c>
      <c r="E8" s="6">
        <v>15</v>
      </c>
      <c r="F8" s="6">
        <v>15</v>
      </c>
      <c r="G8" s="6">
        <v>7</v>
      </c>
      <c r="H8" s="6">
        <v>1E-13</v>
      </c>
      <c r="I8" s="6">
        <v>-1</v>
      </c>
      <c r="J8" s="6" t="s">
        <v>12</v>
      </c>
      <c r="K8" s="6" t="s">
        <v>53</v>
      </c>
      <c r="L8" s="6" t="s">
        <v>23</v>
      </c>
      <c r="M8" s="6" t="s">
        <v>41</v>
      </c>
      <c r="N8" s="6" t="s">
        <v>54</v>
      </c>
      <c r="O8" s="6" t="s">
        <v>13</v>
      </c>
      <c r="P8" s="6">
        <v>28.975522399999981</v>
      </c>
      <c r="Q8" s="6">
        <v>0.45332734536798891</v>
      </c>
      <c r="R8" s="6">
        <v>3.6639016792347355E-3</v>
      </c>
      <c r="S8" s="6">
        <v>1</v>
      </c>
      <c r="T8" s="6">
        <v>5718299.5277193366</v>
      </c>
      <c r="U8" s="6">
        <v>11663363.205831381</v>
      </c>
      <c r="V8" s="6">
        <v>116575.27044509808</v>
      </c>
      <c r="W8" s="6">
        <v>237773.43481716502</v>
      </c>
      <c r="X8" s="6">
        <v>44.131771513906635</v>
      </c>
      <c r="Y8" s="6">
        <v>0</v>
      </c>
      <c r="Z8" s="6">
        <v>70.025328994808191</v>
      </c>
      <c r="AA8" s="6">
        <v>39383.512870364408</v>
      </c>
      <c r="AB8" s="6">
        <v>943.87465390304533</v>
      </c>
      <c r="AC8" s="6">
        <v>63285.898901580462</v>
      </c>
      <c r="AD8" s="6">
        <v>81535.59808142524</v>
      </c>
      <c r="AE8" s="6">
        <v>24077.046365197482</v>
      </c>
      <c r="AF8" s="6">
        <v>0</v>
      </c>
      <c r="AG8" s="6">
        <v>0</v>
      </c>
      <c r="AH8" s="6">
        <v>81598.113040263503</v>
      </c>
      <c r="AI8" s="6">
        <v>212301.55205629597</v>
      </c>
      <c r="AJ8" s="6">
        <v>144900.17163908068</v>
      </c>
      <c r="AK8" s="6">
        <v>648025.76760811079</v>
      </c>
      <c r="AL8" s="6">
        <v>0</v>
      </c>
      <c r="AM8" s="6">
        <v>20303261.474369965</v>
      </c>
      <c r="AN8" s="6">
        <v>20303261.474369965</v>
      </c>
      <c r="AO8" s="6">
        <v>1478867.3190221859</v>
      </c>
      <c r="AP8" s="6">
        <v>0</v>
      </c>
      <c r="AQ8" s="6">
        <v>0</v>
      </c>
      <c r="AR8" s="6">
        <v>20951287.241978075</v>
      </c>
      <c r="AS8" s="6">
        <v>42733416.035370223</v>
      </c>
      <c r="AT8" s="3">
        <f t="shared" si="3"/>
        <v>100</v>
      </c>
      <c r="AU8" s="2">
        <f t="shared" si="4"/>
        <v>3.6639016792347355E-3</v>
      </c>
      <c r="AV8" s="3">
        <f t="shared" si="5"/>
        <v>5718299.5277193366</v>
      </c>
      <c r="AW8" s="3">
        <f t="shared" si="6"/>
        <v>11663363.205831381</v>
      </c>
      <c r="AX8" s="3">
        <f t="shared" si="7"/>
        <v>116575.27044509808</v>
      </c>
      <c r="AY8" s="3">
        <f t="shared" si="8"/>
        <v>237773.43481716502</v>
      </c>
    </row>
    <row r="9" spans="1:51" x14ac:dyDescent="0.25">
      <c r="A9" s="6">
        <v>30</v>
      </c>
      <c r="B9" s="6">
        <v>1000</v>
      </c>
      <c r="C9" s="6">
        <v>8000</v>
      </c>
      <c r="D9" s="6">
        <v>3.5000000000000003E-2</v>
      </c>
      <c r="E9" s="6">
        <v>15</v>
      </c>
      <c r="F9" s="6">
        <v>15</v>
      </c>
      <c r="G9" s="6">
        <v>7</v>
      </c>
      <c r="H9" s="6">
        <v>1E-13</v>
      </c>
      <c r="I9" s="6">
        <v>-1</v>
      </c>
      <c r="J9" s="6" t="s">
        <v>12</v>
      </c>
      <c r="K9" s="6" t="s">
        <v>53</v>
      </c>
      <c r="L9" s="6" t="s">
        <v>23</v>
      </c>
      <c r="M9" s="6" t="s">
        <v>41</v>
      </c>
      <c r="N9" s="6" t="s">
        <v>54</v>
      </c>
      <c r="O9" s="6" t="s">
        <v>13</v>
      </c>
      <c r="P9" s="6">
        <v>32.715074299999984</v>
      </c>
      <c r="Q9" s="6">
        <v>0.5193059111146352</v>
      </c>
      <c r="R9" s="6">
        <v>4.2554449623424459E-3</v>
      </c>
      <c r="S9" s="6">
        <v>1</v>
      </c>
      <c r="T9" s="6">
        <v>5549640.3514096932</v>
      </c>
      <c r="U9" s="6">
        <v>11280368.834924897</v>
      </c>
      <c r="V9" s="6">
        <v>113136.92500760646</v>
      </c>
      <c r="W9" s="6">
        <v>229965.57652801022</v>
      </c>
      <c r="X9" s="6">
        <v>44.22872636554834</v>
      </c>
      <c r="Y9" s="6">
        <v>0</v>
      </c>
      <c r="Z9" s="6">
        <v>61.184615061051822</v>
      </c>
      <c r="AA9" s="6">
        <v>43315.083199900837</v>
      </c>
      <c r="AB9" s="6">
        <v>1041.0043090397148</v>
      </c>
      <c r="AC9" s="6">
        <v>70547.531381310851</v>
      </c>
      <c r="AD9" s="6">
        <v>89691.839803155424</v>
      </c>
      <c r="AE9" s="6">
        <v>24077.046365197482</v>
      </c>
      <c r="AF9" s="6">
        <v>0</v>
      </c>
      <c r="AG9" s="6">
        <v>0</v>
      </c>
      <c r="AH9" s="6">
        <v>89182.276972855645</v>
      </c>
      <c r="AI9" s="6">
        <v>232033.99088296585</v>
      </c>
      <c r="AJ9" s="6">
        <v>158367.96659935464</v>
      </c>
      <c r="AK9" s="6">
        <v>708256.73951378046</v>
      </c>
      <c r="AL9" s="6">
        <v>0</v>
      </c>
      <c r="AM9" s="6">
        <v>22907932.336704958</v>
      </c>
      <c r="AN9" s="6">
        <v>22907932.336704958</v>
      </c>
      <c r="AO9" s="6">
        <v>1478867.3190221859</v>
      </c>
      <c r="AP9" s="6">
        <v>0</v>
      </c>
      <c r="AQ9" s="6">
        <v>0</v>
      </c>
      <c r="AR9" s="6">
        <v>23616189.076218739</v>
      </c>
      <c r="AS9" s="6">
        <v>48002988.73194588</v>
      </c>
      <c r="AT9" s="3">
        <f t="shared" si="3"/>
        <v>100</v>
      </c>
      <c r="AU9" s="2">
        <f t="shared" si="4"/>
        <v>4.2554449623424459E-3</v>
      </c>
      <c r="AV9" s="3">
        <f t="shared" si="5"/>
        <v>5549640.3514096932</v>
      </c>
      <c r="AW9" s="3">
        <f t="shared" si="6"/>
        <v>11280368.834924897</v>
      </c>
      <c r="AX9" s="3">
        <f t="shared" si="7"/>
        <v>113136.92500760646</v>
      </c>
      <c r="AY9" s="3">
        <f t="shared" si="8"/>
        <v>229965.57652801022</v>
      </c>
    </row>
    <row r="10" spans="1:51" x14ac:dyDescent="0.25">
      <c r="A10" s="6">
        <v>30</v>
      </c>
      <c r="B10" s="6">
        <v>1000</v>
      </c>
      <c r="C10" s="6">
        <v>9000</v>
      </c>
      <c r="D10" s="6">
        <v>3.5000000000000003E-2</v>
      </c>
      <c r="E10" s="6">
        <v>15</v>
      </c>
      <c r="F10" s="6">
        <v>15</v>
      </c>
      <c r="G10" s="6">
        <v>7</v>
      </c>
      <c r="H10" s="6">
        <v>1E-13</v>
      </c>
      <c r="I10" s="6">
        <v>-1</v>
      </c>
      <c r="J10" s="6" t="s">
        <v>12</v>
      </c>
      <c r="K10" s="6" t="s">
        <v>53</v>
      </c>
      <c r="L10" s="6" t="s">
        <v>23</v>
      </c>
      <c r="M10" s="6" t="s">
        <v>41</v>
      </c>
      <c r="N10" s="6" t="s">
        <v>54</v>
      </c>
      <c r="O10" s="6" t="s">
        <v>13</v>
      </c>
      <c r="P10" s="6">
        <v>36.449339999999992</v>
      </c>
      <c r="Q10" s="6">
        <v>0.58523369156053495</v>
      </c>
      <c r="R10" s="6">
        <v>4.8481082279472976E-3</v>
      </c>
      <c r="S10" s="6">
        <v>1</v>
      </c>
      <c r="T10" s="6">
        <v>5420667.1688881097</v>
      </c>
      <c r="U10" s="6">
        <v>10988090.429463791</v>
      </c>
      <c r="V10" s="6">
        <v>110507.63223276385</v>
      </c>
      <c r="W10" s="6">
        <v>224007.08589688377</v>
      </c>
      <c r="X10" s="6">
        <v>44.306139952040013</v>
      </c>
      <c r="Y10" s="6">
        <v>0</v>
      </c>
      <c r="Z10" s="6">
        <v>73.207036883472739</v>
      </c>
      <c r="AA10" s="6">
        <v>47090.828560283779</v>
      </c>
      <c r="AB10" s="6">
        <v>1134.4003877778998</v>
      </c>
      <c r="AC10" s="6">
        <v>77621.021867421165</v>
      </c>
      <c r="AD10" s="6">
        <v>97837.462032024399</v>
      </c>
      <c r="AE10" s="6">
        <v>24077.046365197482</v>
      </c>
      <c r="AF10" s="6">
        <v>0</v>
      </c>
      <c r="AG10" s="6">
        <v>0</v>
      </c>
      <c r="AH10" s="6">
        <v>96626.696092954837</v>
      </c>
      <c r="AI10" s="6">
        <v>251402.84237313154</v>
      </c>
      <c r="AJ10" s="6">
        <v>171587.60573149181</v>
      </c>
      <c r="AK10" s="6">
        <v>767377.90341028292</v>
      </c>
      <c r="AL10" s="6">
        <v>0</v>
      </c>
      <c r="AM10" s="6">
        <v>25512603.199039947</v>
      </c>
      <c r="AN10" s="6">
        <v>25512603.199039947</v>
      </c>
      <c r="AO10" s="6">
        <v>1478867.3190221859</v>
      </c>
      <c r="AP10" s="6">
        <v>0</v>
      </c>
      <c r="AQ10" s="6">
        <v>0</v>
      </c>
      <c r="AR10" s="6">
        <v>26279981.102450229</v>
      </c>
      <c r="AS10" s="6">
        <v>53271451.620512359</v>
      </c>
      <c r="AT10" s="3">
        <f t="shared" si="3"/>
        <v>100</v>
      </c>
      <c r="AU10" s="2">
        <f t="shared" si="4"/>
        <v>4.8481082279472976E-3</v>
      </c>
      <c r="AV10" s="3">
        <f t="shared" si="5"/>
        <v>5420667.1688881097</v>
      </c>
      <c r="AW10" s="3">
        <f t="shared" si="6"/>
        <v>10988090.429463791</v>
      </c>
      <c r="AX10" s="3">
        <f t="shared" si="7"/>
        <v>110507.63223276385</v>
      </c>
      <c r="AY10" s="3">
        <f t="shared" si="8"/>
        <v>224007.08589688377</v>
      </c>
    </row>
    <row r="11" spans="1:51" x14ac:dyDescent="0.25">
      <c r="A11" s="6">
        <v>30</v>
      </c>
      <c r="B11" s="6">
        <v>1000</v>
      </c>
      <c r="C11" s="6">
        <v>10000</v>
      </c>
      <c r="D11" s="6">
        <v>3.5000000000000003E-2</v>
      </c>
      <c r="E11" s="6">
        <v>15</v>
      </c>
      <c r="F11" s="6">
        <v>15</v>
      </c>
      <c r="G11" s="6">
        <v>7</v>
      </c>
      <c r="H11" s="6">
        <v>1E-13</v>
      </c>
      <c r="I11" s="6">
        <v>-1</v>
      </c>
      <c r="J11" s="6" t="s">
        <v>12</v>
      </c>
      <c r="K11" s="6" t="s">
        <v>53</v>
      </c>
      <c r="L11" s="6" t="s">
        <v>23</v>
      </c>
      <c r="M11" s="6" t="s">
        <v>41</v>
      </c>
      <c r="N11" s="6" t="s">
        <v>54</v>
      </c>
      <c r="O11" s="6" t="s">
        <v>13</v>
      </c>
      <c r="P11" s="6">
        <v>40.193522399999985</v>
      </c>
      <c r="Q11" s="6">
        <v>0.65123488839745047</v>
      </c>
      <c r="R11" s="6">
        <v>5.4416170754488192E-3</v>
      </c>
      <c r="S11" s="6">
        <v>1</v>
      </c>
      <c r="T11" s="6">
        <v>5318810.6812004177</v>
      </c>
      <c r="U11" s="6">
        <v>10757661.11298242</v>
      </c>
      <c r="V11" s="6">
        <v>108431.14996015433</v>
      </c>
      <c r="W11" s="6">
        <v>219309.47260169344</v>
      </c>
      <c r="X11" s="6">
        <v>44.368214265259716</v>
      </c>
      <c r="Y11" s="6">
        <v>0</v>
      </c>
      <c r="Z11" s="6">
        <v>65.717645538890494</v>
      </c>
      <c r="AA11" s="6">
        <v>50738.724537141577</v>
      </c>
      <c r="AB11" s="6">
        <v>1224.7176537161158</v>
      </c>
      <c r="AC11" s="6">
        <v>84544.26119972748</v>
      </c>
      <c r="AD11" s="6">
        <v>105992.37603231087</v>
      </c>
      <c r="AE11" s="6">
        <v>24077.046365197482</v>
      </c>
      <c r="AF11" s="6">
        <v>0</v>
      </c>
      <c r="AG11" s="6">
        <v>0</v>
      </c>
      <c r="AH11" s="6">
        <v>103965.07905735646</v>
      </c>
      <c r="AI11" s="6">
        <v>270495.80953717855</v>
      </c>
      <c r="AJ11" s="6">
        <v>184618.94814219698</v>
      </c>
      <c r="AK11" s="6">
        <v>825656.96252482547</v>
      </c>
      <c r="AL11" s="6">
        <v>0</v>
      </c>
      <c r="AM11" s="6">
        <v>28117274.06137494</v>
      </c>
      <c r="AN11" s="6">
        <v>28117274.06137494</v>
      </c>
      <c r="AO11" s="6">
        <v>1478867.3190221859</v>
      </c>
      <c r="AP11" s="6">
        <v>0</v>
      </c>
      <c r="AQ11" s="6">
        <v>0</v>
      </c>
      <c r="AR11" s="6">
        <v>28942931.023899764</v>
      </c>
      <c r="AS11" s="6">
        <v>58539072.40429689</v>
      </c>
      <c r="AT11" s="3">
        <f t="shared" si="3"/>
        <v>100</v>
      </c>
      <c r="AU11" s="2">
        <f t="shared" si="4"/>
        <v>5.4416170754488192E-3</v>
      </c>
      <c r="AV11" s="3">
        <f t="shared" si="5"/>
        <v>5318810.6812004177</v>
      </c>
      <c r="AW11" s="3">
        <f t="shared" si="6"/>
        <v>10757661.11298242</v>
      </c>
      <c r="AX11" s="3">
        <f t="shared" si="7"/>
        <v>108431.14996015433</v>
      </c>
      <c r="AY11" s="3">
        <f t="shared" si="8"/>
        <v>219309.47260169344</v>
      </c>
    </row>
    <row r="12" spans="1:51" x14ac:dyDescent="0.25">
      <c r="A12" s="6">
        <v>30</v>
      </c>
      <c r="B12" s="6">
        <v>2000</v>
      </c>
      <c r="C12" s="6">
        <v>1000</v>
      </c>
      <c r="D12" s="6">
        <v>3.5000000000000003E-2</v>
      </c>
      <c r="E12" s="6">
        <v>15</v>
      </c>
      <c r="F12" s="6">
        <v>15</v>
      </c>
      <c r="G12" s="6">
        <v>7</v>
      </c>
      <c r="H12" s="6">
        <v>1E-13</v>
      </c>
      <c r="I12" s="6">
        <v>-1</v>
      </c>
      <c r="J12" s="6" t="s">
        <v>12</v>
      </c>
      <c r="K12" s="6" t="s">
        <v>53</v>
      </c>
      <c r="L12" s="6" t="s">
        <v>23</v>
      </c>
      <c r="M12" s="6" t="s">
        <v>41</v>
      </c>
      <c r="N12" s="6" t="s">
        <v>54</v>
      </c>
      <c r="O12" s="6" t="s">
        <v>13</v>
      </c>
      <c r="P12" s="6">
        <v>7.6339043000000011</v>
      </c>
      <c r="Q12" s="6">
        <v>0.32079846833969256</v>
      </c>
      <c r="R12" s="6">
        <v>6.5058624102584291E-3</v>
      </c>
      <c r="S12" s="6">
        <v>1</v>
      </c>
      <c r="T12" s="6">
        <v>997646.81620900333</v>
      </c>
      <c r="U12" s="6">
        <v>2143757.5975855673</v>
      </c>
      <c r="V12" s="6">
        <v>20338.379765608504</v>
      </c>
      <c r="W12" s="6">
        <v>43703.398273532548</v>
      </c>
      <c r="X12" s="6">
        <v>54.976617158111644</v>
      </c>
      <c r="Y12" s="6">
        <v>0</v>
      </c>
      <c r="Z12" s="6">
        <v>44.92602454090953</v>
      </c>
      <c r="AA12" s="6">
        <v>38172.884513554207</v>
      </c>
      <c r="AB12" s="6">
        <v>975.86684019645395</v>
      </c>
      <c r="AC12" s="6">
        <v>47574.758245030192</v>
      </c>
      <c r="AD12" s="6">
        <v>54823.979515013525</v>
      </c>
      <c r="AE12" s="6">
        <v>24077.046365197482</v>
      </c>
      <c r="AF12" s="6">
        <v>0</v>
      </c>
      <c r="AG12" s="6">
        <v>0</v>
      </c>
      <c r="AH12" s="6">
        <v>64593.568836806808</v>
      </c>
      <c r="AI12" s="6">
        <v>168059.21615053306</v>
      </c>
      <c r="AJ12" s="6">
        <v>114703.86829430354</v>
      </c>
      <c r="AK12" s="6">
        <v>512981.18876063527</v>
      </c>
      <c r="AL12" s="6">
        <v>0</v>
      </c>
      <c r="AM12" s="6">
        <v>5977571.7315275185</v>
      </c>
      <c r="AN12" s="6">
        <v>5977571.7315275185</v>
      </c>
      <c r="AO12" s="6">
        <v>1478867.3190221859</v>
      </c>
      <c r="AP12" s="6">
        <v>0</v>
      </c>
      <c r="AQ12" s="6">
        <v>0</v>
      </c>
      <c r="AR12" s="6">
        <v>6490552.9202881539</v>
      </c>
      <c r="AS12" s="6">
        <v>13946991.970837858</v>
      </c>
      <c r="AT12" s="3">
        <f t="shared" si="3"/>
        <v>100</v>
      </c>
      <c r="AU12" s="2">
        <f t="shared" si="4"/>
        <v>6.5058624102584291E-3</v>
      </c>
      <c r="AV12" s="3">
        <f t="shared" si="5"/>
        <v>997646.81620900333</v>
      </c>
      <c r="AW12" s="3">
        <f t="shared" si="6"/>
        <v>2143757.5975855673</v>
      </c>
      <c r="AX12" s="3">
        <f t="shared" si="7"/>
        <v>20338.379765608504</v>
      </c>
      <c r="AY12" s="3">
        <f t="shared" si="8"/>
        <v>43703.398273532548</v>
      </c>
    </row>
    <row r="13" spans="1:51" x14ac:dyDescent="0.25">
      <c r="A13" s="6">
        <v>30</v>
      </c>
      <c r="B13" s="6">
        <v>2000</v>
      </c>
      <c r="C13" s="6">
        <v>2000</v>
      </c>
      <c r="D13" s="6">
        <v>3.5000000000000003E-2</v>
      </c>
      <c r="E13" s="6">
        <v>15</v>
      </c>
      <c r="F13" s="6">
        <v>15</v>
      </c>
      <c r="G13" s="6">
        <v>7</v>
      </c>
      <c r="H13" s="6">
        <v>1E-13</v>
      </c>
      <c r="I13" s="6">
        <v>-1</v>
      </c>
      <c r="J13" s="6" t="s">
        <v>12</v>
      </c>
      <c r="K13" s="6" t="s">
        <v>53</v>
      </c>
      <c r="L13" s="6" t="s">
        <v>23</v>
      </c>
      <c r="M13" s="6" t="s">
        <v>41</v>
      </c>
      <c r="N13" s="6" t="s">
        <v>54</v>
      </c>
      <c r="O13" s="6" t="s">
        <v>13</v>
      </c>
      <c r="P13" s="6">
        <v>11.010248600000001</v>
      </c>
      <c r="Q13" s="6">
        <v>0.56943112990542177</v>
      </c>
      <c r="R13" s="6">
        <v>1.3875290729518689E-2</v>
      </c>
      <c r="S13" s="6">
        <v>1</v>
      </c>
      <c r="T13" s="6">
        <v>671058.0630699672</v>
      </c>
      <c r="U13" s="6">
        <v>1396167.9082626447</v>
      </c>
      <c r="V13" s="6">
        <v>13680.426288887589</v>
      </c>
      <c r="W13" s="6">
        <v>28462.771266792788</v>
      </c>
      <c r="X13" s="6">
        <v>58.775256502091239</v>
      </c>
      <c r="Y13" s="6">
        <v>0</v>
      </c>
      <c r="Z13" s="6">
        <v>46.244858667435821</v>
      </c>
      <c r="AA13" s="6">
        <v>59878.600904020925</v>
      </c>
      <c r="AB13" s="6">
        <v>1581.5307008538384</v>
      </c>
      <c r="AC13" s="6">
        <v>75066.411996461597</v>
      </c>
      <c r="AD13" s="6">
        <v>74728.488627539366</v>
      </c>
      <c r="AE13" s="6">
        <v>24077.046365197482</v>
      </c>
      <c r="AF13" s="6">
        <v>0</v>
      </c>
      <c r="AG13" s="6">
        <v>0</v>
      </c>
      <c r="AH13" s="6">
        <v>91779.510651688528</v>
      </c>
      <c r="AI13" s="6">
        <v>238791.46014940611</v>
      </c>
      <c r="AJ13" s="6">
        <v>162980.07822580833</v>
      </c>
      <c r="AK13" s="6">
        <v>728883.12762097619</v>
      </c>
      <c r="AL13" s="6">
        <v>0</v>
      </c>
      <c r="AM13" s="6">
        <v>8582242.5938625056</v>
      </c>
      <c r="AN13" s="6">
        <v>8582242.5938625056</v>
      </c>
      <c r="AO13" s="6">
        <v>1478867.3190221859</v>
      </c>
      <c r="AP13" s="6">
        <v>0</v>
      </c>
      <c r="AQ13" s="6">
        <v>0</v>
      </c>
      <c r="AR13" s="6">
        <v>9311125.721483482</v>
      </c>
      <c r="AS13" s="6">
        <v>19372235.634368174</v>
      </c>
      <c r="AT13" s="3">
        <f t="shared" si="3"/>
        <v>100</v>
      </c>
      <c r="AU13" s="2">
        <f t="shared" si="4"/>
        <v>1.3875290729518689E-2</v>
      </c>
      <c r="AV13" s="3">
        <f t="shared" si="5"/>
        <v>671058.0630699672</v>
      </c>
      <c r="AW13" s="3">
        <f t="shared" si="6"/>
        <v>1396167.9082626447</v>
      </c>
      <c r="AX13" s="3">
        <f t="shared" si="7"/>
        <v>13680.426288887589</v>
      </c>
      <c r="AY13" s="3">
        <f t="shared" si="8"/>
        <v>28462.771266792788</v>
      </c>
    </row>
    <row r="14" spans="1:51" x14ac:dyDescent="0.25">
      <c r="A14" s="6">
        <v>30</v>
      </c>
      <c r="B14" s="6">
        <v>2000</v>
      </c>
      <c r="C14" s="6">
        <v>3000</v>
      </c>
      <c r="D14" s="6">
        <v>3.5000000000000003E-2</v>
      </c>
      <c r="E14" s="6">
        <v>15</v>
      </c>
      <c r="F14" s="6">
        <v>15</v>
      </c>
      <c r="G14" s="6">
        <v>7</v>
      </c>
      <c r="H14" s="6">
        <v>1E-13</v>
      </c>
      <c r="I14" s="6">
        <v>-1</v>
      </c>
      <c r="J14" s="6" t="s">
        <v>12</v>
      </c>
      <c r="K14" s="6" t="s">
        <v>53</v>
      </c>
      <c r="L14" s="6" t="s">
        <v>23</v>
      </c>
      <c r="M14" s="6" t="s">
        <v>41</v>
      </c>
      <c r="N14" s="6" t="s">
        <v>54</v>
      </c>
      <c r="O14" s="6" t="s">
        <v>13</v>
      </c>
      <c r="P14" s="6">
        <v>14.451866699999991</v>
      </c>
      <c r="Q14" s="6">
        <v>0.81920679951331221</v>
      </c>
      <c r="R14" s="6">
        <v>2.1616021630101876E-2</v>
      </c>
      <c r="S14" s="6">
        <v>1</v>
      </c>
      <c r="T14" s="6">
        <v>560500.26436818694</v>
      </c>
      <c r="U14" s="6">
        <v>1146444.3845194024</v>
      </c>
      <c r="V14" s="6">
        <v>11426.55602186171</v>
      </c>
      <c r="W14" s="6">
        <v>23371.81945922245</v>
      </c>
      <c r="X14" s="6">
        <v>60.684811939806139</v>
      </c>
      <c r="Y14" s="6">
        <v>0</v>
      </c>
      <c r="Z14" s="6">
        <v>62.13697571147005</v>
      </c>
      <c r="AA14" s="6">
        <v>78956.513991753673</v>
      </c>
      <c r="AB14" s="6">
        <v>2120.3194248445693</v>
      </c>
      <c r="AC14" s="6">
        <v>100267.6660792395</v>
      </c>
      <c r="AD14" s="6">
        <v>94480.400193058289</v>
      </c>
      <c r="AE14" s="6">
        <v>24077.046365197482</v>
      </c>
      <c r="AF14" s="6">
        <v>0</v>
      </c>
      <c r="AG14" s="6">
        <v>0</v>
      </c>
      <c r="AH14" s="6">
        <v>116961.75896109641</v>
      </c>
      <c r="AI14" s="6">
        <v>304310.50466108875</v>
      </c>
      <c r="AJ14" s="6">
        <v>207698.17238676827</v>
      </c>
      <c r="AK14" s="6">
        <v>928872.38206304691</v>
      </c>
      <c r="AL14" s="6">
        <v>0</v>
      </c>
      <c r="AM14" s="6">
        <v>11186913.456197502</v>
      </c>
      <c r="AN14" s="6">
        <v>11186913.456197502</v>
      </c>
      <c r="AO14" s="6">
        <v>1478867.3190221859</v>
      </c>
      <c r="AP14" s="6">
        <v>0</v>
      </c>
      <c r="AQ14" s="6">
        <v>0</v>
      </c>
      <c r="AR14" s="6">
        <v>12115785.838260548</v>
      </c>
      <c r="AS14" s="6">
        <v>24781566.613480236</v>
      </c>
      <c r="AT14" s="3">
        <f t="shared" si="3"/>
        <v>100</v>
      </c>
      <c r="AU14" s="2">
        <f t="shared" si="4"/>
        <v>2.1616021630101876E-2</v>
      </c>
      <c r="AV14" s="3">
        <f t="shared" si="5"/>
        <v>560500.26436818694</v>
      </c>
      <c r="AW14" s="3">
        <f t="shared" si="6"/>
        <v>1146444.3845194024</v>
      </c>
      <c r="AX14" s="3">
        <f t="shared" si="7"/>
        <v>11426.55602186171</v>
      </c>
      <c r="AY14" s="3">
        <f t="shared" si="8"/>
        <v>23371.81945922245</v>
      </c>
    </row>
    <row r="15" spans="1:51" x14ac:dyDescent="0.25">
      <c r="A15" s="6">
        <v>30</v>
      </c>
      <c r="B15" s="6">
        <v>2000</v>
      </c>
      <c r="C15" s="6">
        <v>4000</v>
      </c>
      <c r="D15" s="6">
        <v>3.5000000000000003E-2</v>
      </c>
      <c r="E15" s="6">
        <v>15</v>
      </c>
      <c r="F15" s="6">
        <v>15</v>
      </c>
      <c r="G15" s="6">
        <v>7</v>
      </c>
      <c r="H15" s="6">
        <v>1E-13</v>
      </c>
      <c r="I15" s="6">
        <v>-1</v>
      </c>
      <c r="J15" s="6" t="s">
        <v>12</v>
      </c>
      <c r="K15" s="6" t="s">
        <v>53</v>
      </c>
      <c r="L15" s="6" t="s">
        <v>23</v>
      </c>
      <c r="M15" s="6" t="s">
        <v>41</v>
      </c>
      <c r="N15" s="6" t="s">
        <v>54</v>
      </c>
      <c r="O15" s="6" t="s">
        <v>13</v>
      </c>
      <c r="P15" s="6">
        <v>17.81652239999999</v>
      </c>
      <c r="Q15" s="6">
        <v>1.0664989024898008</v>
      </c>
      <c r="R15" s="6">
        <v>2.9497745872059045E-2</v>
      </c>
      <c r="S15" s="6">
        <v>1</v>
      </c>
      <c r="T15" s="6">
        <v>505397.56214980868</v>
      </c>
      <c r="U15" s="6">
        <v>1023079.547200036</v>
      </c>
      <c r="V15" s="6">
        <v>10303.212905219285</v>
      </c>
      <c r="W15" s="6">
        <v>20856.860387175308</v>
      </c>
      <c r="X15" s="6">
        <v>61.89554101520423</v>
      </c>
      <c r="Y15" s="6">
        <v>0</v>
      </c>
      <c r="Z15" s="6">
        <v>60.169228018940487</v>
      </c>
      <c r="AA15" s="6">
        <v>96240.504408518376</v>
      </c>
      <c r="AB15" s="6">
        <v>2611.8719208222406</v>
      </c>
      <c r="AC15" s="6">
        <v>123710.17966521617</v>
      </c>
      <c r="AD15" s="6">
        <v>113842.51448102729</v>
      </c>
      <c r="AE15" s="6">
        <v>24077.046365197482</v>
      </c>
      <c r="AF15" s="6">
        <v>0</v>
      </c>
      <c r="AG15" s="6">
        <v>0</v>
      </c>
      <c r="AH15" s="6">
        <v>140588.02556790476</v>
      </c>
      <c r="AI15" s="6">
        <v>365781.20395834115</v>
      </c>
      <c r="AJ15" s="6">
        <v>249653.18775370403</v>
      </c>
      <c r="AK15" s="6">
        <v>1116504.5341207315</v>
      </c>
      <c r="AL15" s="6">
        <v>0</v>
      </c>
      <c r="AM15" s="6">
        <v>13791584.318532491</v>
      </c>
      <c r="AN15" s="6">
        <v>13791584.318532491</v>
      </c>
      <c r="AO15" s="6">
        <v>1478867.3190221859</v>
      </c>
      <c r="AP15" s="6">
        <v>0</v>
      </c>
      <c r="AQ15" s="6">
        <v>0</v>
      </c>
      <c r="AR15" s="6">
        <v>14908088.852653222</v>
      </c>
      <c r="AS15" s="6">
        <v>30178540.490207899</v>
      </c>
      <c r="AT15" s="3">
        <f t="shared" si="3"/>
        <v>100</v>
      </c>
      <c r="AU15" s="2">
        <f t="shared" si="4"/>
        <v>2.9497745872059045E-2</v>
      </c>
      <c r="AV15" s="3">
        <f t="shared" si="5"/>
        <v>505397.56214980868</v>
      </c>
      <c r="AW15" s="3">
        <f t="shared" si="6"/>
        <v>1023079.547200036</v>
      </c>
      <c r="AX15" s="3">
        <f t="shared" si="7"/>
        <v>10303.212905219285</v>
      </c>
      <c r="AY15" s="3">
        <f t="shared" si="8"/>
        <v>20856.860387175308</v>
      </c>
    </row>
    <row r="16" spans="1:51" x14ac:dyDescent="0.25">
      <c r="A16" s="6">
        <v>30</v>
      </c>
      <c r="B16" s="6">
        <v>2000</v>
      </c>
      <c r="C16" s="6">
        <v>5000</v>
      </c>
      <c r="D16" s="6">
        <v>3.5000000000000003E-2</v>
      </c>
      <c r="E16" s="6">
        <v>15</v>
      </c>
      <c r="F16" s="6">
        <v>15</v>
      </c>
      <c r="G16" s="6">
        <v>7</v>
      </c>
      <c r="H16" s="6">
        <v>1E-13</v>
      </c>
      <c r="I16" s="6">
        <v>-1</v>
      </c>
      <c r="J16" s="6" t="s">
        <v>12</v>
      </c>
      <c r="K16" s="6" t="s">
        <v>53</v>
      </c>
      <c r="L16" s="6" t="s">
        <v>23</v>
      </c>
      <c r="M16" s="6" t="s">
        <v>41</v>
      </c>
      <c r="N16" s="6" t="s">
        <v>54</v>
      </c>
      <c r="O16" s="6" t="s">
        <v>13</v>
      </c>
      <c r="P16" s="6">
        <v>21.227132399999991</v>
      </c>
      <c r="Q16" s="6">
        <v>1.3152859283090699</v>
      </c>
      <c r="R16" s="6">
        <v>3.7461277722088189E-2</v>
      </c>
      <c r="S16" s="6">
        <v>1</v>
      </c>
      <c r="T16" s="6">
        <v>472331.93861173035</v>
      </c>
      <c r="U16" s="6">
        <v>949494.58726719813</v>
      </c>
      <c r="V16" s="6">
        <v>9629.1254448297022</v>
      </c>
      <c r="W16" s="6">
        <v>19356.731447919901</v>
      </c>
      <c r="X16" s="6">
        <v>62.688070514400231</v>
      </c>
      <c r="Y16" s="6">
        <v>0</v>
      </c>
      <c r="Z16" s="6">
        <v>49.560753773675607</v>
      </c>
      <c r="AA16" s="6">
        <v>112371.13051393967</v>
      </c>
      <c r="AB16" s="6">
        <v>3071.250800274272</v>
      </c>
      <c r="AC16" s="6">
        <v>146213.65916560142</v>
      </c>
      <c r="AD16" s="6">
        <v>133316.46998780931</v>
      </c>
      <c r="AE16" s="6">
        <v>24077.046365197482</v>
      </c>
      <c r="AF16" s="6">
        <v>0</v>
      </c>
      <c r="AG16" s="6">
        <v>0</v>
      </c>
      <c r="AH16" s="6">
        <v>163429.32716480055</v>
      </c>
      <c r="AI16" s="6">
        <v>425209.58531826467</v>
      </c>
      <c r="AJ16" s="6">
        <v>290214.27916297561</v>
      </c>
      <c r="AK16" s="6">
        <v>1297902.7484788629</v>
      </c>
      <c r="AL16" s="6">
        <v>0</v>
      </c>
      <c r="AM16" s="6">
        <v>16396255.18086748</v>
      </c>
      <c r="AN16" s="6">
        <v>16396255.18086748</v>
      </c>
      <c r="AO16" s="6">
        <v>1478867.3190221859</v>
      </c>
      <c r="AP16" s="6">
        <v>0</v>
      </c>
      <c r="AQ16" s="6">
        <v>0</v>
      </c>
      <c r="AR16" s="6">
        <v>17694157.929346342</v>
      </c>
      <c r="AS16" s="6">
        <v>35569280.42923601</v>
      </c>
      <c r="AT16" s="3">
        <f t="shared" si="3"/>
        <v>100</v>
      </c>
      <c r="AU16" s="2">
        <f t="shared" si="4"/>
        <v>3.7461277722088189E-2</v>
      </c>
      <c r="AV16" s="3">
        <f t="shared" si="5"/>
        <v>472331.93861173035</v>
      </c>
      <c r="AW16" s="3">
        <f t="shared" si="6"/>
        <v>949494.58726719813</v>
      </c>
      <c r="AX16" s="3">
        <f t="shared" si="7"/>
        <v>9629.1254448297022</v>
      </c>
      <c r="AY16" s="3">
        <f t="shared" si="8"/>
        <v>19356.731447919901</v>
      </c>
    </row>
    <row r="17" spans="1:51" x14ac:dyDescent="0.25">
      <c r="A17" s="6">
        <v>30</v>
      </c>
      <c r="B17" s="6">
        <v>2000</v>
      </c>
      <c r="C17" s="6">
        <v>6000</v>
      </c>
      <c r="D17" s="6">
        <v>3.5000000000000003E-2</v>
      </c>
      <c r="E17" s="6">
        <v>15</v>
      </c>
      <c r="F17" s="6">
        <v>15</v>
      </c>
      <c r="G17" s="6">
        <v>7</v>
      </c>
      <c r="H17" s="6">
        <v>1E-13</v>
      </c>
      <c r="I17" s="6">
        <v>-1</v>
      </c>
      <c r="J17" s="6" t="s">
        <v>12</v>
      </c>
      <c r="K17" s="6" t="s">
        <v>53</v>
      </c>
      <c r="L17" s="6" t="s">
        <v>23</v>
      </c>
      <c r="M17" s="6" t="s">
        <v>41</v>
      </c>
      <c r="N17" s="6" t="s">
        <v>54</v>
      </c>
      <c r="O17" s="6" t="s">
        <v>13</v>
      </c>
      <c r="P17" s="6">
        <v>24.651904299999988</v>
      </c>
      <c r="Q17" s="6">
        <v>1.5643708530055758</v>
      </c>
      <c r="R17" s="6">
        <v>4.5467431092739492E-2</v>
      </c>
      <c r="S17" s="6">
        <v>1</v>
      </c>
      <c r="T17" s="6">
        <v>450318.72213141358</v>
      </c>
      <c r="U17" s="6">
        <v>900746.48701771686</v>
      </c>
      <c r="V17" s="6">
        <v>9180.3562517995306</v>
      </c>
      <c r="W17" s="6">
        <v>18362.935487648723</v>
      </c>
      <c r="X17" s="6">
        <v>63.250452625454784</v>
      </c>
      <c r="Y17" s="6">
        <v>0</v>
      </c>
      <c r="Z17" s="6">
        <v>49.061881970483604</v>
      </c>
      <c r="AA17" s="6">
        <v>127587.71818201808</v>
      </c>
      <c r="AB17" s="6">
        <v>3505.0425707414902</v>
      </c>
      <c r="AC17" s="6">
        <v>167901.7993523473</v>
      </c>
      <c r="AD17" s="6">
        <v>152804.64243552569</v>
      </c>
      <c r="AE17" s="6">
        <v>24077.046365197482</v>
      </c>
      <c r="AF17" s="6">
        <v>0</v>
      </c>
      <c r="AG17" s="6">
        <v>0</v>
      </c>
      <c r="AH17" s="6">
        <v>185591.73707327369</v>
      </c>
      <c r="AI17" s="6">
        <v>482871.62976474594</v>
      </c>
      <c r="AJ17" s="6">
        <v>329569.80933422875</v>
      </c>
      <c r="AK17" s="6">
        <v>1473909.4250780784</v>
      </c>
      <c r="AL17" s="6">
        <v>0</v>
      </c>
      <c r="AM17" s="6">
        <v>19000926.043202471</v>
      </c>
      <c r="AN17" s="6">
        <v>19000926.043202471</v>
      </c>
      <c r="AO17" s="6">
        <v>1478867.3190221859</v>
      </c>
      <c r="AP17" s="6">
        <v>0</v>
      </c>
      <c r="AQ17" s="6">
        <v>0</v>
      </c>
      <c r="AR17" s="6">
        <v>20474835.46828055</v>
      </c>
      <c r="AS17" s="6">
        <v>40954628.830505207</v>
      </c>
      <c r="AT17" s="3">
        <f t="shared" si="3"/>
        <v>100</v>
      </c>
      <c r="AU17" s="2">
        <f t="shared" si="4"/>
        <v>4.5467431092739492E-2</v>
      </c>
      <c r="AV17" s="3">
        <f t="shared" si="5"/>
        <v>450318.72213141358</v>
      </c>
      <c r="AW17" s="3">
        <f t="shared" si="6"/>
        <v>900746.48701771686</v>
      </c>
      <c r="AX17" s="3">
        <f t="shared" si="7"/>
        <v>9180.3562517995306</v>
      </c>
      <c r="AY17" s="3">
        <f t="shared" si="8"/>
        <v>18362.935487648723</v>
      </c>
    </row>
    <row r="18" spans="1:51" x14ac:dyDescent="0.25">
      <c r="A18" s="6">
        <v>30</v>
      </c>
      <c r="B18" s="6">
        <v>2000</v>
      </c>
      <c r="C18" s="6">
        <v>7000</v>
      </c>
      <c r="D18" s="6">
        <v>3.5000000000000003E-2</v>
      </c>
      <c r="E18" s="6">
        <v>15</v>
      </c>
      <c r="F18" s="6">
        <v>15</v>
      </c>
      <c r="G18" s="6">
        <v>7</v>
      </c>
      <c r="H18" s="6">
        <v>1E-13</v>
      </c>
      <c r="I18" s="6">
        <v>-1</v>
      </c>
      <c r="J18" s="6" t="s">
        <v>12</v>
      </c>
      <c r="K18" s="6" t="s">
        <v>53</v>
      </c>
      <c r="L18" s="6" t="s">
        <v>23</v>
      </c>
      <c r="M18" s="6" t="s">
        <v>41</v>
      </c>
      <c r="N18" s="6" t="s">
        <v>54</v>
      </c>
      <c r="O18" s="6" t="s">
        <v>13</v>
      </c>
      <c r="P18" s="6">
        <v>28.060086699999992</v>
      </c>
      <c r="Q18" s="6">
        <v>1.8128448383271067</v>
      </c>
      <c r="R18" s="6">
        <v>5.3500003641428519E-2</v>
      </c>
      <c r="S18" s="6">
        <v>1</v>
      </c>
      <c r="T18" s="6">
        <v>434590.458505616</v>
      </c>
      <c r="U18" s="6">
        <v>866075.74174555682</v>
      </c>
      <c r="V18" s="6">
        <v>8859.7143237366217</v>
      </c>
      <c r="W18" s="6">
        <v>17656.125449622064</v>
      </c>
      <c r="X18" s="6">
        <v>63.681701449803441</v>
      </c>
      <c r="Y18" s="6">
        <v>0</v>
      </c>
      <c r="Z18" s="6">
        <v>62.740771920969138</v>
      </c>
      <c r="AA18" s="6">
        <v>142053.66554567052</v>
      </c>
      <c r="AB18" s="6">
        <v>3917.9600546006031</v>
      </c>
      <c r="AC18" s="6">
        <v>188854.55563963257</v>
      </c>
      <c r="AD18" s="6">
        <v>172210.59757314273</v>
      </c>
      <c r="AE18" s="6">
        <v>24077.046365197482</v>
      </c>
      <c r="AF18" s="6">
        <v>0</v>
      </c>
      <c r="AG18" s="6">
        <v>0</v>
      </c>
      <c r="AH18" s="6">
        <v>207134.39181951503</v>
      </c>
      <c r="AI18" s="6">
        <v>538921.19840836409</v>
      </c>
      <c r="AJ18" s="6">
        <v>367824.79163696337</v>
      </c>
      <c r="AK18" s="6">
        <v>1644994.2070430864</v>
      </c>
      <c r="AL18" s="6">
        <v>0</v>
      </c>
      <c r="AM18" s="6">
        <v>21605596.905537464</v>
      </c>
      <c r="AN18" s="6">
        <v>21605596.905537464</v>
      </c>
      <c r="AO18" s="6">
        <v>1478867.3190221859</v>
      </c>
      <c r="AP18" s="6">
        <v>0</v>
      </c>
      <c r="AQ18" s="6">
        <v>0</v>
      </c>
      <c r="AR18" s="6">
        <v>23250591.112580549</v>
      </c>
      <c r="AS18" s="6">
        <v>46335055.337140195</v>
      </c>
      <c r="AT18" s="3">
        <f t="shared" si="3"/>
        <v>100</v>
      </c>
      <c r="AU18" s="2">
        <f t="shared" si="4"/>
        <v>5.3500003641428519E-2</v>
      </c>
      <c r="AV18" s="3">
        <f t="shared" si="5"/>
        <v>434590.458505616</v>
      </c>
      <c r="AW18" s="3">
        <f t="shared" si="6"/>
        <v>866075.74174555682</v>
      </c>
      <c r="AX18" s="3">
        <f t="shared" si="7"/>
        <v>8859.7143237366217</v>
      </c>
      <c r="AY18" s="3">
        <f t="shared" si="8"/>
        <v>17656.125449622064</v>
      </c>
    </row>
    <row r="19" spans="1:51" x14ac:dyDescent="0.25">
      <c r="A19" s="6">
        <v>30</v>
      </c>
      <c r="B19" s="6">
        <v>2000</v>
      </c>
      <c r="C19" s="6">
        <v>8000</v>
      </c>
      <c r="D19" s="6">
        <v>3.5000000000000003E-2</v>
      </c>
      <c r="E19" s="6">
        <v>15</v>
      </c>
      <c r="F19" s="6">
        <v>15</v>
      </c>
      <c r="G19" s="6">
        <v>7</v>
      </c>
      <c r="H19" s="6">
        <v>1E-13</v>
      </c>
      <c r="I19" s="6">
        <v>-1</v>
      </c>
      <c r="J19" s="6" t="s">
        <v>12</v>
      </c>
      <c r="K19" s="6" t="s">
        <v>53</v>
      </c>
      <c r="L19" s="6" t="s">
        <v>23</v>
      </c>
      <c r="M19" s="6" t="s">
        <v>41</v>
      </c>
      <c r="N19" s="6" t="s">
        <v>54</v>
      </c>
      <c r="O19" s="6" t="s">
        <v>13</v>
      </c>
      <c r="P19" s="6">
        <v>31.443360499999987</v>
      </c>
      <c r="Q19" s="6">
        <v>2.0605589822178572</v>
      </c>
      <c r="R19" s="6">
        <v>6.1550524951987401E-2</v>
      </c>
      <c r="S19" s="6">
        <v>1</v>
      </c>
      <c r="T19" s="6">
        <v>422776.21034315199</v>
      </c>
      <c r="U19" s="6">
        <v>840142.83892891149</v>
      </c>
      <c r="V19" s="6">
        <v>8618.8648949914914</v>
      </c>
      <c r="W19" s="6">
        <v>17127.448148857686</v>
      </c>
      <c r="X19" s="6">
        <v>64.028933732616849</v>
      </c>
      <c r="Y19" s="6">
        <v>0</v>
      </c>
      <c r="Z19" s="6">
        <v>72.131940137967504</v>
      </c>
      <c r="AA19" s="6">
        <v>155898.03233076722</v>
      </c>
      <c r="AB19" s="6">
        <v>4313.5759888724169</v>
      </c>
      <c r="AC19" s="6">
        <v>209175.46996847447</v>
      </c>
      <c r="AD19" s="6">
        <v>191515.39267145607</v>
      </c>
      <c r="AE19" s="6">
        <v>24077.046365197482</v>
      </c>
      <c r="AF19" s="6">
        <v>0</v>
      </c>
      <c r="AG19" s="6">
        <v>0</v>
      </c>
      <c r="AH19" s="6">
        <v>228142.01175665937</v>
      </c>
      <c r="AI19" s="6">
        <v>593578.71622944181</v>
      </c>
      <c r="AJ19" s="6">
        <v>405129.67064953037</v>
      </c>
      <c r="AK19" s="6">
        <v>1811829.9159603992</v>
      </c>
      <c r="AL19" s="6">
        <v>0</v>
      </c>
      <c r="AM19" s="6">
        <v>24210267.767872453</v>
      </c>
      <c r="AN19" s="6">
        <v>24210267.767872453</v>
      </c>
      <c r="AO19" s="6">
        <v>1478867.3190221859</v>
      </c>
      <c r="AP19" s="6">
        <v>0</v>
      </c>
      <c r="AQ19" s="6">
        <v>0</v>
      </c>
      <c r="AR19" s="6">
        <v>26022097.68383285</v>
      </c>
      <c r="AS19" s="6">
        <v>51711232.770727493</v>
      </c>
      <c r="AT19" s="3">
        <f t="shared" si="3"/>
        <v>100</v>
      </c>
      <c r="AU19" s="2">
        <f t="shared" si="4"/>
        <v>6.1550524951987401E-2</v>
      </c>
      <c r="AV19" s="3">
        <f t="shared" si="5"/>
        <v>422776.21034315199</v>
      </c>
      <c r="AW19" s="3">
        <f t="shared" si="6"/>
        <v>840142.83892891149</v>
      </c>
      <c r="AX19" s="3">
        <f t="shared" si="7"/>
        <v>8618.8648949914914</v>
      </c>
      <c r="AY19" s="3">
        <f t="shared" si="8"/>
        <v>17127.448148857686</v>
      </c>
    </row>
    <row r="20" spans="1:51" x14ac:dyDescent="0.25">
      <c r="A20" s="6">
        <v>30</v>
      </c>
      <c r="B20" s="6">
        <v>2000</v>
      </c>
      <c r="C20" s="6">
        <v>9000</v>
      </c>
      <c r="D20" s="6">
        <v>3.5000000000000003E-2</v>
      </c>
      <c r="E20" s="6">
        <v>15</v>
      </c>
      <c r="F20" s="6">
        <v>15</v>
      </c>
      <c r="G20" s="6">
        <v>7</v>
      </c>
      <c r="H20" s="6">
        <v>1E-13</v>
      </c>
      <c r="I20" s="6">
        <v>-1</v>
      </c>
      <c r="J20" s="6" t="s">
        <v>12</v>
      </c>
      <c r="K20" s="6" t="s">
        <v>53</v>
      </c>
      <c r="L20" s="6" t="s">
        <v>23</v>
      </c>
      <c r="M20" s="6" t="s">
        <v>41</v>
      </c>
      <c r="N20" s="6" t="s">
        <v>54</v>
      </c>
      <c r="O20" s="6" t="s">
        <v>13</v>
      </c>
      <c r="P20" s="6">
        <v>34.848684299999988</v>
      </c>
      <c r="Q20" s="6">
        <v>2.308978973057946</v>
      </c>
      <c r="R20" s="6">
        <v>6.9614945502058809E-2</v>
      </c>
      <c r="S20" s="6">
        <v>1</v>
      </c>
      <c r="T20" s="6">
        <v>413574.27537006704</v>
      </c>
      <c r="U20" s="6">
        <v>820007.20073079795</v>
      </c>
      <c r="V20" s="6">
        <v>8431.2710040269467</v>
      </c>
      <c r="W20" s="6">
        <v>16716.955928722808</v>
      </c>
      <c r="X20" s="6">
        <v>64.299567788968517</v>
      </c>
      <c r="Y20" s="6">
        <v>0</v>
      </c>
      <c r="Z20" s="6">
        <v>70.284713008364577</v>
      </c>
      <c r="AA20" s="6">
        <v>169253.36715628099</v>
      </c>
      <c r="AB20" s="6">
        <v>4695.0487292394446</v>
      </c>
      <c r="AC20" s="6">
        <v>229070.07866926066</v>
      </c>
      <c r="AD20" s="6">
        <v>210892.90495130385</v>
      </c>
      <c r="AE20" s="6">
        <v>24077.046365197482</v>
      </c>
      <c r="AF20" s="6">
        <v>0</v>
      </c>
      <c r="AG20" s="6">
        <v>0</v>
      </c>
      <c r="AH20" s="6">
        <v>248815.49388980016</v>
      </c>
      <c r="AI20" s="6">
        <v>647366.87602559058</v>
      </c>
      <c r="AJ20" s="6">
        <v>441841.19494656194</v>
      </c>
      <c r="AK20" s="6">
        <v>1976012.0107332352</v>
      </c>
      <c r="AL20" s="6">
        <v>0</v>
      </c>
      <c r="AM20" s="6">
        <v>26814938.630207442</v>
      </c>
      <c r="AN20" s="6">
        <v>26814938.630207442</v>
      </c>
      <c r="AO20" s="6">
        <v>1478867.3190221859</v>
      </c>
      <c r="AP20" s="6">
        <v>0</v>
      </c>
      <c r="AQ20" s="6">
        <v>0</v>
      </c>
      <c r="AR20" s="6">
        <v>28790950.640940677</v>
      </c>
      <c r="AS20" s="6">
        <v>57084756.590170301</v>
      </c>
      <c r="AT20" s="3">
        <f t="shared" si="3"/>
        <v>100</v>
      </c>
      <c r="AU20" s="2">
        <f t="shared" si="4"/>
        <v>6.9614945502058809E-2</v>
      </c>
      <c r="AV20" s="3">
        <f t="shared" si="5"/>
        <v>413574.27537006704</v>
      </c>
      <c r="AW20" s="3">
        <f t="shared" si="6"/>
        <v>820007.20073079795</v>
      </c>
      <c r="AX20" s="3">
        <f t="shared" si="7"/>
        <v>8431.2710040269467</v>
      </c>
      <c r="AY20" s="3">
        <f t="shared" si="8"/>
        <v>16716.955928722808</v>
      </c>
    </row>
    <row r="21" spans="1:51" x14ac:dyDescent="0.25">
      <c r="A21" s="6">
        <v>30</v>
      </c>
      <c r="B21" s="6">
        <v>2000</v>
      </c>
      <c r="C21" s="6">
        <v>10000</v>
      </c>
      <c r="D21" s="6">
        <v>3.5000000000000003E-2</v>
      </c>
      <c r="E21" s="6">
        <v>15</v>
      </c>
      <c r="F21" s="6">
        <v>15</v>
      </c>
      <c r="G21" s="6">
        <v>7</v>
      </c>
      <c r="H21" s="6">
        <v>1E-13</v>
      </c>
      <c r="I21" s="6">
        <v>-1</v>
      </c>
      <c r="J21" s="6" t="s">
        <v>12</v>
      </c>
      <c r="K21" s="6" t="s">
        <v>53</v>
      </c>
      <c r="L21" s="6" t="s">
        <v>23</v>
      </c>
      <c r="M21" s="6" t="s">
        <v>41</v>
      </c>
      <c r="N21" s="6" t="s">
        <v>54</v>
      </c>
      <c r="O21" s="6" t="s">
        <v>13</v>
      </c>
      <c r="P21" s="6">
        <v>38.259294299999986</v>
      </c>
      <c r="Q21" s="6">
        <v>2.5575624733761484</v>
      </c>
      <c r="R21" s="6">
        <v>7.7689073983663232E-2</v>
      </c>
      <c r="S21" s="6">
        <v>1</v>
      </c>
      <c r="T21" s="6">
        <v>406198.5988365293</v>
      </c>
      <c r="U21" s="6">
        <v>803918.3196052704</v>
      </c>
      <c r="V21" s="6">
        <v>8280.9078615499293</v>
      </c>
      <c r="W21" s="6">
        <v>16388.962325156637</v>
      </c>
      <c r="X21" s="6">
        <v>64.519775681169421</v>
      </c>
      <c r="Y21" s="6">
        <v>0</v>
      </c>
      <c r="Z21" s="6">
        <v>60.43815468464571</v>
      </c>
      <c r="AA21" s="6">
        <v>182175.91935439961</v>
      </c>
      <c r="AB21" s="6">
        <v>5064.1394239939182</v>
      </c>
      <c r="AC21" s="6">
        <v>248553.54189703739</v>
      </c>
      <c r="AD21" s="6">
        <v>230283.85129590839</v>
      </c>
      <c r="AE21" s="6">
        <v>24077.046365197482</v>
      </c>
      <c r="AF21" s="6">
        <v>0</v>
      </c>
      <c r="AG21" s="6">
        <v>0</v>
      </c>
      <c r="AH21" s="6">
        <v>269160.25435124931</v>
      </c>
      <c r="AI21" s="6">
        <v>700299.76946208405</v>
      </c>
      <c r="AJ21" s="6">
        <v>477968.98237916268</v>
      </c>
      <c r="AK21" s="6">
        <v>2137583.5045290329</v>
      </c>
      <c r="AL21" s="6">
        <v>0</v>
      </c>
      <c r="AM21" s="6">
        <v>29419609.492542431</v>
      </c>
      <c r="AN21" s="6">
        <v>29419609.492542431</v>
      </c>
      <c r="AO21" s="6">
        <v>1478867.3190221859</v>
      </c>
      <c r="AP21" s="6">
        <v>0</v>
      </c>
      <c r="AQ21" s="6">
        <v>0</v>
      </c>
      <c r="AR21" s="6">
        <v>31557192.997071464</v>
      </c>
      <c r="AS21" s="6">
        <v>62455669.808636077</v>
      </c>
      <c r="AT21" s="3">
        <f t="shared" si="3"/>
        <v>100</v>
      </c>
      <c r="AU21" s="2">
        <f t="shared" si="4"/>
        <v>7.7689073983663232E-2</v>
      </c>
      <c r="AV21" s="3">
        <f t="shared" si="5"/>
        <v>406198.5988365293</v>
      </c>
      <c r="AW21" s="3">
        <f t="shared" si="6"/>
        <v>803918.3196052704</v>
      </c>
      <c r="AX21" s="3">
        <f t="shared" si="7"/>
        <v>8280.9078615499293</v>
      </c>
      <c r="AY21" s="3">
        <f t="shared" si="8"/>
        <v>16388.962325156637</v>
      </c>
    </row>
    <row r="22" spans="1:51" x14ac:dyDescent="0.25">
      <c r="A22" s="6">
        <v>30</v>
      </c>
      <c r="B22" s="6">
        <v>3000</v>
      </c>
      <c r="C22" s="6">
        <v>1000</v>
      </c>
      <c r="D22" s="6">
        <v>3.5000000000000003E-2</v>
      </c>
      <c r="E22" s="6">
        <v>15</v>
      </c>
      <c r="F22" s="6">
        <v>15</v>
      </c>
      <c r="G22" s="6">
        <v>7</v>
      </c>
      <c r="H22" s="6">
        <v>1E-13</v>
      </c>
      <c r="I22" s="6">
        <v>-1</v>
      </c>
      <c r="J22" s="6" t="s">
        <v>12</v>
      </c>
      <c r="K22" s="6" t="s">
        <v>53</v>
      </c>
      <c r="L22" s="6" t="s">
        <v>23</v>
      </c>
      <c r="M22" s="6" t="s">
        <v>41</v>
      </c>
      <c r="N22" s="6" t="s">
        <v>54</v>
      </c>
      <c r="O22" s="6" t="s">
        <v>13</v>
      </c>
      <c r="P22" s="6">
        <v>9.1640000000000015</v>
      </c>
      <c r="Q22" s="6">
        <v>0.68399114692607099</v>
      </c>
      <c r="R22" s="6">
        <v>2.2789978705055679E-2</v>
      </c>
      <c r="S22" s="6">
        <v>1</v>
      </c>
      <c r="T22" s="6">
        <v>355489.76497145026</v>
      </c>
      <c r="U22" s="6">
        <v>739815.46334404999</v>
      </c>
      <c r="V22" s="6">
        <v>7247.1396944363032</v>
      </c>
      <c r="W22" s="6">
        <v>15082.138894741574</v>
      </c>
      <c r="X22" s="6">
        <v>67.399320971560883</v>
      </c>
      <c r="Y22" s="6">
        <v>0</v>
      </c>
      <c r="Z22" s="6">
        <v>53.015877680030769</v>
      </c>
      <c r="AA22" s="6">
        <v>75896.380918863244</v>
      </c>
      <c r="AB22" s="6">
        <v>2120.0338827258547</v>
      </c>
      <c r="AC22" s="6">
        <v>86345.930954918687</v>
      </c>
      <c r="AD22" s="6">
        <v>76859.197205814911</v>
      </c>
      <c r="AE22" s="6">
        <v>24077.046365197482</v>
      </c>
      <c r="AF22" s="6">
        <v>0</v>
      </c>
      <c r="AG22" s="6">
        <v>0</v>
      </c>
      <c r="AH22" s="6">
        <v>103466.44983773283</v>
      </c>
      <c r="AI22" s="6">
        <v>269198.47859063471</v>
      </c>
      <c r="AJ22" s="6">
        <v>183733.49311369564</v>
      </c>
      <c r="AK22" s="6">
        <v>821697.01086958335</v>
      </c>
      <c r="AL22" s="6">
        <v>0</v>
      </c>
      <c r="AM22" s="6">
        <v>7279907.1626950167</v>
      </c>
      <c r="AN22" s="6">
        <v>7279907.1626950167</v>
      </c>
      <c r="AO22" s="6">
        <v>1478867.3190221859</v>
      </c>
      <c r="AP22" s="6">
        <v>0</v>
      </c>
      <c r="AQ22" s="6">
        <v>0</v>
      </c>
      <c r="AR22" s="6">
        <v>8101604.1735645998</v>
      </c>
      <c r="AS22" s="6">
        <v>16860378.655281801</v>
      </c>
      <c r="AT22" s="3">
        <f t="shared" si="3"/>
        <v>100</v>
      </c>
      <c r="AU22" s="2">
        <f t="shared" si="4"/>
        <v>2.2789978705055679E-2</v>
      </c>
      <c r="AV22" s="3">
        <f t="shared" si="5"/>
        <v>355489.76497145026</v>
      </c>
      <c r="AW22" s="3">
        <f t="shared" si="6"/>
        <v>739815.46334404999</v>
      </c>
      <c r="AX22" s="3">
        <f t="shared" si="7"/>
        <v>7247.1396944363032</v>
      </c>
      <c r="AY22" s="3">
        <f t="shared" si="8"/>
        <v>15082.138894741574</v>
      </c>
    </row>
    <row r="23" spans="1:51" x14ac:dyDescent="0.25">
      <c r="A23" s="6">
        <v>30</v>
      </c>
      <c r="B23" s="6">
        <v>3000</v>
      </c>
      <c r="C23" s="6">
        <v>2000</v>
      </c>
      <c r="D23" s="6">
        <v>3.5000000000000003E-2</v>
      </c>
      <c r="E23" s="6">
        <v>15</v>
      </c>
      <c r="F23" s="6">
        <v>15</v>
      </c>
      <c r="G23" s="6">
        <v>7</v>
      </c>
      <c r="H23" s="6">
        <v>1E-13</v>
      </c>
      <c r="I23" s="6">
        <v>-1</v>
      </c>
      <c r="J23" s="6" t="s">
        <v>12</v>
      </c>
      <c r="K23" s="6" t="s">
        <v>53</v>
      </c>
      <c r="L23" s="6" t="s">
        <v>23</v>
      </c>
      <c r="M23" s="6" t="s">
        <v>41</v>
      </c>
      <c r="N23" s="6" t="s">
        <v>54</v>
      </c>
      <c r="O23" s="6" t="s">
        <v>13</v>
      </c>
      <c r="P23" s="6">
        <v>12.423256700000001</v>
      </c>
      <c r="Q23" s="6">
        <v>1.1238046605819585</v>
      </c>
      <c r="R23" s="6">
        <v>4.381527737843665E-2</v>
      </c>
      <c r="S23" s="6">
        <v>1</v>
      </c>
      <c r="T23" s="6">
        <v>251984.94101367245</v>
      </c>
      <c r="U23" s="6">
        <v>511333.87188782968</v>
      </c>
      <c r="V23" s="6">
        <v>5137.0538574212896</v>
      </c>
      <c r="W23" s="6">
        <v>10424.232608682014</v>
      </c>
      <c r="X23" s="6">
        <v>73.083423217950838</v>
      </c>
      <c r="Y23" s="6">
        <v>0</v>
      </c>
      <c r="Z23" s="6">
        <v>65.511703201615234</v>
      </c>
      <c r="AA23" s="6">
        <v>113725.41128458854</v>
      </c>
      <c r="AB23" s="6">
        <v>3307.6437005823673</v>
      </c>
      <c r="AC23" s="6">
        <v>127906.03208347553</v>
      </c>
      <c r="AD23" s="6">
        <v>104286.22084320003</v>
      </c>
      <c r="AE23" s="6">
        <v>24077.046365197482</v>
      </c>
      <c r="AF23" s="6">
        <v>0</v>
      </c>
      <c r="AG23" s="6">
        <v>0</v>
      </c>
      <c r="AH23" s="6">
        <v>145587.91816804709</v>
      </c>
      <c r="AI23" s="6">
        <v>378789.89888491656</v>
      </c>
      <c r="AJ23" s="6">
        <v>258531.88934304228</v>
      </c>
      <c r="AK23" s="6">
        <v>1156212.0606730499</v>
      </c>
      <c r="AL23" s="6">
        <v>0</v>
      </c>
      <c r="AM23" s="6">
        <v>9884578.0250300057</v>
      </c>
      <c r="AN23" s="6">
        <v>9884578.0250300057</v>
      </c>
      <c r="AO23" s="6">
        <v>1478867.3190221859</v>
      </c>
      <c r="AP23" s="6">
        <v>0</v>
      </c>
      <c r="AQ23" s="6">
        <v>0</v>
      </c>
      <c r="AR23" s="6">
        <v>11040790.085703056</v>
      </c>
      <c r="AS23" s="6">
        <v>22404235.429755248</v>
      </c>
      <c r="AT23" s="3">
        <f t="shared" si="3"/>
        <v>100</v>
      </c>
      <c r="AU23" s="2">
        <f t="shared" si="4"/>
        <v>4.381527737843665E-2</v>
      </c>
      <c r="AV23" s="3">
        <f t="shared" si="5"/>
        <v>251984.94101367245</v>
      </c>
      <c r="AW23" s="3">
        <f t="shared" si="6"/>
        <v>511333.87188782968</v>
      </c>
      <c r="AX23" s="3">
        <f t="shared" si="7"/>
        <v>5137.0538574212896</v>
      </c>
      <c r="AY23" s="3">
        <f t="shared" si="8"/>
        <v>10424.232608682014</v>
      </c>
    </row>
    <row r="24" spans="1:51" x14ac:dyDescent="0.25">
      <c r="A24" s="6">
        <v>30</v>
      </c>
      <c r="B24" s="6">
        <v>3000</v>
      </c>
      <c r="C24" s="6">
        <v>3000</v>
      </c>
      <c r="D24" s="6">
        <v>3.5000000000000003E-2</v>
      </c>
      <c r="E24" s="6">
        <v>15</v>
      </c>
      <c r="F24" s="6">
        <v>15</v>
      </c>
      <c r="G24" s="6">
        <v>7</v>
      </c>
      <c r="H24" s="6">
        <v>1E-13</v>
      </c>
      <c r="I24" s="6">
        <v>-1</v>
      </c>
      <c r="J24" s="6" t="s">
        <v>12</v>
      </c>
      <c r="K24" s="6" t="s">
        <v>53</v>
      </c>
      <c r="L24" s="6" t="s">
        <v>23</v>
      </c>
      <c r="M24" s="6" t="s">
        <v>41</v>
      </c>
      <c r="N24" s="6" t="s">
        <v>54</v>
      </c>
      <c r="O24" s="6" t="s">
        <v>13</v>
      </c>
      <c r="P24" s="6">
        <v>15.592248599999994</v>
      </c>
      <c r="Q24" s="6">
        <v>1.5597066613003552</v>
      </c>
      <c r="R24" s="6">
        <v>6.5874328778972049E-2</v>
      </c>
      <c r="S24" s="6">
        <v>1</v>
      </c>
      <c r="T24" s="6">
        <v>211816.26641504181</v>
      </c>
      <c r="U24" s="6">
        <v>423858.14168415248</v>
      </c>
      <c r="V24" s="6">
        <v>4318.1610935747394</v>
      </c>
      <c r="W24" s="6">
        <v>8640.9215287982315</v>
      </c>
      <c r="X24" s="6">
        <v>76.421516868774859</v>
      </c>
      <c r="Y24" s="6">
        <v>0</v>
      </c>
      <c r="Z24" s="6">
        <v>62.916657953562158</v>
      </c>
      <c r="AA24" s="6">
        <v>147479.08900297817</v>
      </c>
      <c r="AB24" s="6">
        <v>4390.5063079376569</v>
      </c>
      <c r="AC24" s="6">
        <v>165842.16252249281</v>
      </c>
      <c r="AD24" s="6">
        <v>130889.79312187275</v>
      </c>
      <c r="AE24" s="6">
        <v>24077.046365197482</v>
      </c>
      <c r="AF24" s="6">
        <v>0</v>
      </c>
      <c r="AG24" s="6">
        <v>0</v>
      </c>
      <c r="AH24" s="6">
        <v>184344.65295498667</v>
      </c>
      <c r="AI24" s="6">
        <v>479626.97270109004</v>
      </c>
      <c r="AJ24" s="6">
        <v>327355.26421724795</v>
      </c>
      <c r="AK24" s="6">
        <v>1464005.4871938035</v>
      </c>
      <c r="AL24" s="6">
        <v>0</v>
      </c>
      <c r="AM24" s="6">
        <v>12489248.887364995</v>
      </c>
      <c r="AN24" s="6">
        <v>12489248.887364995</v>
      </c>
      <c r="AO24" s="6">
        <v>1478867.3190221859</v>
      </c>
      <c r="AP24" s="6">
        <v>0</v>
      </c>
      <c r="AQ24" s="6">
        <v>0</v>
      </c>
      <c r="AR24" s="6">
        <v>13953254.374558799</v>
      </c>
      <c r="AS24" s="6">
        <v>27921370.58094598</v>
      </c>
      <c r="AT24" s="3">
        <f t="shared" si="3"/>
        <v>100</v>
      </c>
      <c r="AU24" s="2">
        <f t="shared" si="4"/>
        <v>6.5874328778972049E-2</v>
      </c>
      <c r="AV24" s="3">
        <f t="shared" si="5"/>
        <v>211816.26641504181</v>
      </c>
      <c r="AW24" s="3">
        <f t="shared" si="6"/>
        <v>423858.14168415248</v>
      </c>
      <c r="AX24" s="3">
        <f t="shared" si="7"/>
        <v>4318.1610935747394</v>
      </c>
      <c r="AY24" s="3">
        <f t="shared" si="8"/>
        <v>8640.9215287982315</v>
      </c>
    </row>
    <row r="25" spans="1:51" x14ac:dyDescent="0.25">
      <c r="A25" s="6">
        <v>30</v>
      </c>
      <c r="B25" s="6">
        <v>3000</v>
      </c>
      <c r="C25" s="6">
        <v>4000</v>
      </c>
      <c r="D25" s="6">
        <v>3.5000000000000003E-2</v>
      </c>
      <c r="E25" s="6">
        <v>15</v>
      </c>
      <c r="F25" s="6">
        <v>15</v>
      </c>
      <c r="G25" s="6">
        <v>7</v>
      </c>
      <c r="H25" s="6">
        <v>1E-13</v>
      </c>
      <c r="I25" s="6">
        <v>-1</v>
      </c>
      <c r="J25" s="6" t="s">
        <v>12</v>
      </c>
      <c r="K25" s="6" t="s">
        <v>53</v>
      </c>
      <c r="L25" s="6" t="s">
        <v>23</v>
      </c>
      <c r="M25" s="6" t="s">
        <v>41</v>
      </c>
      <c r="N25" s="6" t="s">
        <v>54</v>
      </c>
      <c r="O25" s="6" t="s">
        <v>13</v>
      </c>
      <c r="P25" s="6">
        <v>18.75929429999999</v>
      </c>
      <c r="Q25" s="6">
        <v>1.99507480345463</v>
      </c>
      <c r="R25" s="6">
        <v>8.8413891186821886E-2</v>
      </c>
      <c r="S25" s="6">
        <v>1</v>
      </c>
      <c r="T25" s="6">
        <v>190578.8745754647</v>
      </c>
      <c r="U25" s="6">
        <v>378024.38620556874</v>
      </c>
      <c r="V25" s="6">
        <v>3885.2081352265359</v>
      </c>
      <c r="W25" s="6">
        <v>7706.5384286248463</v>
      </c>
      <c r="X25" s="6">
        <v>78.589382469921361</v>
      </c>
      <c r="Y25" s="6">
        <v>0</v>
      </c>
      <c r="Z25" s="6">
        <v>49.891541678684739</v>
      </c>
      <c r="AA25" s="6">
        <v>178530.26743145665</v>
      </c>
      <c r="AB25" s="6">
        <v>5395.6982555366703</v>
      </c>
      <c r="AC25" s="6">
        <v>201619.78887042182</v>
      </c>
      <c r="AD25" s="6">
        <v>157298.8517060664</v>
      </c>
      <c r="AE25" s="6">
        <v>24077.046365197482</v>
      </c>
      <c r="AF25" s="6">
        <v>0</v>
      </c>
      <c r="AG25" s="6">
        <v>0</v>
      </c>
      <c r="AH25" s="6">
        <v>221099.44452518481</v>
      </c>
      <c r="AI25" s="6">
        <v>575255.40092232078</v>
      </c>
      <c r="AJ25" s="6">
        <v>392623.63144594128</v>
      </c>
      <c r="AK25" s="6">
        <v>1755900.1295221259</v>
      </c>
      <c r="AL25" s="6">
        <v>0</v>
      </c>
      <c r="AM25" s="6">
        <v>15093919.749699987</v>
      </c>
      <c r="AN25" s="6">
        <v>15093919.749699987</v>
      </c>
      <c r="AO25" s="6">
        <v>1478867.3190221859</v>
      </c>
      <c r="AP25" s="6">
        <v>0</v>
      </c>
      <c r="AQ25" s="6">
        <v>0</v>
      </c>
      <c r="AR25" s="6">
        <v>16849819.879222114</v>
      </c>
      <c r="AS25" s="6">
        <v>33422606.947944287</v>
      </c>
      <c r="AT25" s="3">
        <f t="shared" si="3"/>
        <v>100</v>
      </c>
      <c r="AU25" s="2">
        <f t="shared" si="4"/>
        <v>8.8413891186821886E-2</v>
      </c>
      <c r="AV25" s="3">
        <f t="shared" si="5"/>
        <v>190578.8745754647</v>
      </c>
      <c r="AW25" s="3">
        <f t="shared" si="6"/>
        <v>378024.38620556874</v>
      </c>
      <c r="AX25" s="3">
        <f t="shared" si="7"/>
        <v>3885.2081352265359</v>
      </c>
      <c r="AY25" s="3">
        <f t="shared" si="8"/>
        <v>7706.5384286248463</v>
      </c>
    </row>
    <row r="26" spans="1:51" x14ac:dyDescent="0.25">
      <c r="A26" s="6">
        <v>30</v>
      </c>
      <c r="B26" s="6">
        <v>3000</v>
      </c>
      <c r="C26" s="6">
        <v>5000</v>
      </c>
      <c r="D26" s="6">
        <v>3.5000000000000003E-2</v>
      </c>
      <c r="E26" s="6">
        <v>15</v>
      </c>
      <c r="F26" s="6">
        <v>15</v>
      </c>
      <c r="G26" s="6">
        <v>7</v>
      </c>
      <c r="H26" s="6">
        <v>1E-13</v>
      </c>
      <c r="I26" s="6">
        <v>-1</v>
      </c>
      <c r="J26" s="6" t="s">
        <v>12</v>
      </c>
      <c r="K26" s="6" t="s">
        <v>53</v>
      </c>
      <c r="L26" s="6" t="s">
        <v>23</v>
      </c>
      <c r="M26" s="6" t="s">
        <v>41</v>
      </c>
      <c r="N26" s="6" t="s">
        <v>54</v>
      </c>
      <c r="O26" s="6" t="s">
        <v>13</v>
      </c>
      <c r="P26" s="6">
        <v>22.064949999999975</v>
      </c>
      <c r="Q26" s="6">
        <v>2.4370172234291356</v>
      </c>
      <c r="R26" s="6">
        <v>0.11123558386393968</v>
      </c>
      <c r="S26" s="6">
        <v>1</v>
      </c>
      <c r="T26" s="6">
        <v>177454.01514949391</v>
      </c>
      <c r="U26" s="6">
        <v>349858.00014151324</v>
      </c>
      <c r="V26" s="6">
        <v>3617.6401231418881</v>
      </c>
      <c r="W26" s="6">
        <v>7132.3285508523386</v>
      </c>
      <c r="X26" s="6">
        <v>79.981557862928057</v>
      </c>
      <c r="Y26" s="6">
        <v>0</v>
      </c>
      <c r="Z26" s="6">
        <v>76.404398315065862</v>
      </c>
      <c r="AA26" s="6">
        <v>207753.60756107923</v>
      </c>
      <c r="AB26" s="6">
        <v>6340.904936990758</v>
      </c>
      <c r="AC26" s="6">
        <v>236378.32812106269</v>
      </c>
      <c r="AD26" s="6">
        <v>184295.21763331367</v>
      </c>
      <c r="AE26" s="6">
        <v>24077.046365197482</v>
      </c>
      <c r="AF26" s="6">
        <v>0</v>
      </c>
      <c r="AG26" s="6">
        <v>0</v>
      </c>
      <c r="AH26" s="6">
        <v>256949.59080088104</v>
      </c>
      <c r="AI26" s="6">
        <v>668530.12765552348</v>
      </c>
      <c r="AJ26" s="6">
        <v>456285.54904532596</v>
      </c>
      <c r="AK26" s="6">
        <v>2040610.3721193743</v>
      </c>
      <c r="AL26" s="6">
        <v>0</v>
      </c>
      <c r="AM26" s="6">
        <v>17698590.612034976</v>
      </c>
      <c r="AN26" s="6">
        <v>17698590.612034976</v>
      </c>
      <c r="AO26" s="6">
        <v>1478867.3190221859</v>
      </c>
      <c r="AP26" s="6">
        <v>0</v>
      </c>
      <c r="AQ26" s="6">
        <v>0</v>
      </c>
      <c r="AR26" s="6">
        <v>19739200.984154351</v>
      </c>
      <c r="AS26" s="6">
        <v>38916658.915211514</v>
      </c>
      <c r="AT26" s="3">
        <f t="shared" si="3"/>
        <v>100</v>
      </c>
      <c r="AU26" s="2">
        <f t="shared" si="4"/>
        <v>0.11123558386393968</v>
      </c>
      <c r="AV26" s="3">
        <f t="shared" si="5"/>
        <v>177454.01514949391</v>
      </c>
      <c r="AW26" s="3">
        <f t="shared" si="6"/>
        <v>349858.00014151324</v>
      </c>
      <c r="AX26" s="3">
        <f t="shared" si="7"/>
        <v>3617.6401231418881</v>
      </c>
      <c r="AY26" s="3">
        <f t="shared" si="8"/>
        <v>7132.3285508523386</v>
      </c>
    </row>
    <row r="27" spans="1:51" x14ac:dyDescent="0.25">
      <c r="A27" s="6">
        <v>30</v>
      </c>
      <c r="B27" s="6">
        <v>3000</v>
      </c>
      <c r="C27" s="6">
        <v>6000</v>
      </c>
      <c r="D27" s="6">
        <v>3.5000000000000003E-2</v>
      </c>
      <c r="E27" s="6">
        <v>15</v>
      </c>
      <c r="F27" s="6">
        <v>15</v>
      </c>
      <c r="G27" s="6">
        <v>7</v>
      </c>
      <c r="H27" s="6">
        <v>1E-13</v>
      </c>
      <c r="I27" s="6">
        <v>-1</v>
      </c>
      <c r="J27" s="6" t="s">
        <v>12</v>
      </c>
      <c r="K27" s="6" t="s">
        <v>53</v>
      </c>
      <c r="L27" s="6" t="s">
        <v>23</v>
      </c>
      <c r="M27" s="6" t="s">
        <v>41</v>
      </c>
      <c r="N27" s="6" t="s">
        <v>54</v>
      </c>
      <c r="O27" s="6" t="s">
        <v>13</v>
      </c>
      <c r="P27" s="6">
        <v>25.170696699999993</v>
      </c>
      <c r="Q27" s="6">
        <v>2.8694663869394765</v>
      </c>
      <c r="R27" s="6">
        <v>0.13419387077553227</v>
      </c>
      <c r="S27" s="6">
        <v>1</v>
      </c>
      <c r="T27" s="6">
        <v>168514.67310052473</v>
      </c>
      <c r="U27" s="6">
        <v>330833.03136464686</v>
      </c>
      <c r="V27" s="6">
        <v>3435.3995441186612</v>
      </c>
      <c r="W27" s="6">
        <v>6744.4788291611585</v>
      </c>
      <c r="X27" s="6">
        <v>81.173122666296251</v>
      </c>
      <c r="Y27" s="6">
        <v>0</v>
      </c>
      <c r="Z27" s="6">
        <v>64.778769469281798</v>
      </c>
      <c r="AA27" s="6">
        <v>235200.48753820549</v>
      </c>
      <c r="AB27" s="6">
        <v>7237.4864608968983</v>
      </c>
      <c r="AC27" s="6">
        <v>269144.02706285339</v>
      </c>
      <c r="AD27" s="6">
        <v>210284.0007826892</v>
      </c>
      <c r="AE27" s="6">
        <v>24077.046365197482</v>
      </c>
      <c r="AF27" s="6">
        <v>0</v>
      </c>
      <c r="AG27" s="6">
        <v>0</v>
      </c>
      <c r="AH27" s="6">
        <v>290917.78880183853</v>
      </c>
      <c r="AI27" s="6">
        <v>756908.41101852746</v>
      </c>
      <c r="AJ27" s="6">
        <v>516605.54343269998</v>
      </c>
      <c r="AK27" s="6">
        <v>2310374.7914629085</v>
      </c>
      <c r="AL27" s="6">
        <v>0</v>
      </c>
      <c r="AM27" s="6">
        <v>20303261.474369969</v>
      </c>
      <c r="AN27" s="6">
        <v>20303261.474369969</v>
      </c>
      <c r="AO27" s="6">
        <v>1478867.3190221859</v>
      </c>
      <c r="AP27" s="6">
        <v>0</v>
      </c>
      <c r="AQ27" s="6">
        <v>0</v>
      </c>
      <c r="AR27" s="6">
        <v>22613636.265832879</v>
      </c>
      <c r="AS27" s="6">
        <v>44395765.05922503</v>
      </c>
      <c r="AT27" s="3">
        <f t="shared" si="3"/>
        <v>100</v>
      </c>
      <c r="AU27" s="2">
        <f t="shared" si="4"/>
        <v>0.13419387077553227</v>
      </c>
      <c r="AV27" s="3">
        <f t="shared" si="5"/>
        <v>168514.67310052473</v>
      </c>
      <c r="AW27" s="3">
        <f t="shared" si="6"/>
        <v>330833.03136464686</v>
      </c>
      <c r="AX27" s="3">
        <f t="shared" si="7"/>
        <v>3435.3995441186612</v>
      </c>
      <c r="AY27" s="3">
        <f t="shared" si="8"/>
        <v>6744.4788291611585</v>
      </c>
    </row>
    <row r="28" spans="1:51" x14ac:dyDescent="0.25">
      <c r="A28" s="6">
        <v>30</v>
      </c>
      <c r="B28" s="6">
        <v>3000</v>
      </c>
      <c r="C28" s="6">
        <v>7000</v>
      </c>
      <c r="D28" s="6">
        <v>3.5000000000000003E-2</v>
      </c>
      <c r="E28" s="6">
        <v>15</v>
      </c>
      <c r="F28" s="6">
        <v>15</v>
      </c>
      <c r="G28" s="6">
        <v>7</v>
      </c>
      <c r="H28" s="6">
        <v>1E-13</v>
      </c>
      <c r="I28" s="6">
        <v>-1</v>
      </c>
      <c r="J28" s="6" t="s">
        <v>12</v>
      </c>
      <c r="K28" s="6" t="s">
        <v>53</v>
      </c>
      <c r="L28" s="6" t="s">
        <v>23</v>
      </c>
      <c r="M28" s="6" t="s">
        <v>41</v>
      </c>
      <c r="N28" s="6" t="s">
        <v>54</v>
      </c>
      <c r="O28" s="6" t="s">
        <v>13</v>
      </c>
      <c r="P28" s="6">
        <v>28.42969669999999</v>
      </c>
      <c r="Q28" s="6">
        <v>3.3093208609645481</v>
      </c>
      <c r="R28" s="6">
        <v>0.15727250993322914</v>
      </c>
      <c r="S28" s="6">
        <v>1</v>
      </c>
      <c r="T28" s="6">
        <v>162046.90637610891</v>
      </c>
      <c r="U28" s="6">
        <v>317107.69650453434</v>
      </c>
      <c r="V28" s="6">
        <v>3303.5453711394966</v>
      </c>
      <c r="W28" s="6">
        <v>6464.6693131483971</v>
      </c>
      <c r="X28" s="6">
        <v>81.977544847312274</v>
      </c>
      <c r="Y28" s="6">
        <v>0</v>
      </c>
      <c r="Z28" s="6">
        <v>71.658573995288918</v>
      </c>
      <c r="AA28" s="6">
        <v>261559.53250480298</v>
      </c>
      <c r="AB28" s="6">
        <v>8094.107366012624</v>
      </c>
      <c r="AC28" s="6">
        <v>301494.773462457</v>
      </c>
      <c r="AD28" s="6">
        <v>236992.91466411937</v>
      </c>
      <c r="AE28" s="6">
        <v>24077.046365197482</v>
      </c>
      <c r="AF28" s="6">
        <v>0</v>
      </c>
      <c r="AG28" s="6">
        <v>0</v>
      </c>
      <c r="AH28" s="6">
        <v>324565.16600140987</v>
      </c>
      <c r="AI28" s="6">
        <v>844451.98446571967</v>
      </c>
      <c r="AJ28" s="6">
        <v>576355.83115095901</v>
      </c>
      <c r="AK28" s="6">
        <v>2577591.355980678</v>
      </c>
      <c r="AL28" s="6">
        <v>0</v>
      </c>
      <c r="AM28" s="6">
        <v>22907932.336704958</v>
      </c>
      <c r="AN28" s="6">
        <v>22907932.336704958</v>
      </c>
      <c r="AO28" s="6">
        <v>1478867.3190221859</v>
      </c>
      <c r="AP28" s="6">
        <v>0</v>
      </c>
      <c r="AQ28" s="6">
        <v>0</v>
      </c>
      <c r="AR28" s="6">
        <v>25485523.692685638</v>
      </c>
      <c r="AS28" s="6">
        <v>49872323.348412782</v>
      </c>
      <c r="AT28" s="3">
        <f t="shared" si="3"/>
        <v>100</v>
      </c>
      <c r="AU28" s="2">
        <f t="shared" si="4"/>
        <v>0.15727250993322914</v>
      </c>
      <c r="AV28" s="3">
        <f t="shared" si="5"/>
        <v>162046.90637610891</v>
      </c>
      <c r="AW28" s="3">
        <f t="shared" si="6"/>
        <v>317107.69650453434</v>
      </c>
      <c r="AX28" s="3">
        <f t="shared" si="7"/>
        <v>3303.5453711394966</v>
      </c>
      <c r="AY28" s="3">
        <f t="shared" si="8"/>
        <v>6464.6693131483971</v>
      </c>
    </row>
    <row r="29" spans="1:51" x14ac:dyDescent="0.25">
      <c r="A29" s="6">
        <v>30</v>
      </c>
      <c r="B29" s="6">
        <v>3000</v>
      </c>
      <c r="C29" s="6">
        <v>8000</v>
      </c>
      <c r="D29" s="6">
        <v>3.5000000000000003E-2</v>
      </c>
      <c r="E29" s="6">
        <v>15</v>
      </c>
      <c r="F29" s="6">
        <v>15</v>
      </c>
      <c r="G29" s="6">
        <v>7</v>
      </c>
      <c r="H29" s="6">
        <v>1E-13</v>
      </c>
      <c r="I29" s="6">
        <v>-1</v>
      </c>
      <c r="J29" s="6" t="s">
        <v>12</v>
      </c>
      <c r="K29" s="6" t="s">
        <v>53</v>
      </c>
      <c r="L29" s="6" t="s">
        <v>23</v>
      </c>
      <c r="M29" s="6" t="s">
        <v>41</v>
      </c>
      <c r="N29" s="6" t="s">
        <v>54</v>
      </c>
      <c r="O29" s="6" t="s">
        <v>13</v>
      </c>
      <c r="P29" s="6">
        <v>31.609132399999986</v>
      </c>
      <c r="Q29" s="6">
        <v>3.7452702455279558</v>
      </c>
      <c r="R29" s="6">
        <v>0.18041260860282748</v>
      </c>
      <c r="S29" s="6">
        <v>1</v>
      </c>
      <c r="T29" s="6">
        <v>157134.26658663352</v>
      </c>
      <c r="U29" s="6">
        <v>306743.93481931777</v>
      </c>
      <c r="V29" s="6">
        <v>3203.3945641939476</v>
      </c>
      <c r="W29" s="6">
        <v>6253.3900131701175</v>
      </c>
      <c r="X29" s="6">
        <v>82.66929402818073</v>
      </c>
      <c r="Y29" s="6">
        <v>0</v>
      </c>
      <c r="Z29" s="6">
        <v>73.529630564368816</v>
      </c>
      <c r="AA29" s="6">
        <v>286789.03960589936</v>
      </c>
      <c r="AB29" s="6">
        <v>8917.2292434554329</v>
      </c>
      <c r="AC29" s="6">
        <v>332703.3781136336</v>
      </c>
      <c r="AD29" s="6">
        <v>263292.28477897099</v>
      </c>
      <c r="AE29" s="6">
        <v>24077.046365197482</v>
      </c>
      <c r="AF29" s="6">
        <v>0</v>
      </c>
      <c r="AG29" s="6">
        <v>0</v>
      </c>
      <c r="AH29" s="6">
        <v>357153.80146179115</v>
      </c>
      <c r="AI29" s="6">
        <v>929240.9290853322</v>
      </c>
      <c r="AJ29" s="6">
        <v>634226.02809243277</v>
      </c>
      <c r="AK29" s="6">
        <v>2836399.7367467131</v>
      </c>
      <c r="AL29" s="6">
        <v>0</v>
      </c>
      <c r="AM29" s="6">
        <v>25512603.199039947</v>
      </c>
      <c r="AN29" s="6">
        <v>25512603.199039947</v>
      </c>
      <c r="AO29" s="6">
        <v>1478867.3190221859</v>
      </c>
      <c r="AP29" s="6">
        <v>0</v>
      </c>
      <c r="AQ29" s="6">
        <v>0</v>
      </c>
      <c r="AR29" s="6">
        <v>28349002.935786661</v>
      </c>
      <c r="AS29" s="6">
        <v>55340473.453848794</v>
      </c>
      <c r="AT29" s="3">
        <f t="shared" si="3"/>
        <v>100</v>
      </c>
      <c r="AU29" s="2">
        <f t="shared" si="4"/>
        <v>0.18041260860282748</v>
      </c>
      <c r="AV29" s="3">
        <f t="shared" si="5"/>
        <v>157134.26658663352</v>
      </c>
      <c r="AW29" s="3">
        <f t="shared" si="6"/>
        <v>306743.93481931777</v>
      </c>
      <c r="AX29" s="3">
        <f t="shared" si="7"/>
        <v>3203.3945641939476</v>
      </c>
      <c r="AY29" s="3">
        <f t="shared" si="8"/>
        <v>6253.3900131701175</v>
      </c>
    </row>
    <row r="30" spans="1:51" x14ac:dyDescent="0.25">
      <c r="A30" s="6">
        <v>30</v>
      </c>
      <c r="B30" s="6">
        <v>3000</v>
      </c>
      <c r="C30" s="6">
        <v>9000</v>
      </c>
      <c r="D30" s="6">
        <v>3.5000000000000003E-2</v>
      </c>
      <c r="E30" s="6">
        <v>15</v>
      </c>
      <c r="F30" s="6">
        <v>15</v>
      </c>
      <c r="G30" s="6">
        <v>7</v>
      </c>
      <c r="H30" s="6">
        <v>1E-13</v>
      </c>
      <c r="I30" s="6">
        <v>-1</v>
      </c>
      <c r="J30" s="6" t="s">
        <v>12</v>
      </c>
      <c r="K30" s="6" t="s">
        <v>53</v>
      </c>
      <c r="L30" s="6" t="s">
        <v>23</v>
      </c>
      <c r="M30" s="6" t="s">
        <v>41</v>
      </c>
      <c r="N30" s="6" t="s">
        <v>54</v>
      </c>
      <c r="O30" s="6" t="s">
        <v>13</v>
      </c>
      <c r="P30" s="6">
        <v>30</v>
      </c>
      <c r="Q30" s="6">
        <v>3.9253947126339908</v>
      </c>
      <c r="R30" s="6">
        <v>0.20378246640473818</v>
      </c>
      <c r="S30" s="6">
        <v>1</v>
      </c>
      <c r="T30" s="6">
        <v>152411.63358411356</v>
      </c>
      <c r="U30" s="6">
        <v>297645.62698183494</v>
      </c>
      <c r="V30" s="6">
        <v>3107.1173026036845</v>
      </c>
      <c r="W30" s="6">
        <v>6067.9087015308978</v>
      </c>
      <c r="X30" s="6">
        <v>86.714997474939992</v>
      </c>
      <c r="Y30" s="6">
        <v>0</v>
      </c>
      <c r="Z30" s="6">
        <v>62.941459054417841</v>
      </c>
      <c r="AA30" s="6">
        <v>306607.1238155578</v>
      </c>
      <c r="AB30" s="6">
        <v>9770.3803772289884</v>
      </c>
      <c r="AC30" s="6">
        <v>344437.01832183369</v>
      </c>
      <c r="AD30" s="6">
        <v>264835.16294832522</v>
      </c>
      <c r="AE30" s="6">
        <v>24077.046365197482</v>
      </c>
      <c r="AF30" s="6">
        <v>0</v>
      </c>
      <c r="AG30" s="6">
        <v>0</v>
      </c>
      <c r="AH30" s="6">
        <v>370393.42541297572</v>
      </c>
      <c r="AI30" s="6">
        <v>963687.71478601731</v>
      </c>
      <c r="AJ30" s="6">
        <v>657736.6671438152</v>
      </c>
      <c r="AK30" s="6">
        <v>2941544.5391709516</v>
      </c>
      <c r="AL30" s="6">
        <v>0</v>
      </c>
      <c r="AM30" s="6">
        <v>28117274.061374936</v>
      </c>
      <c r="AN30" s="6">
        <v>28117274.061374936</v>
      </c>
      <c r="AO30" s="6">
        <v>1478867.3190221859</v>
      </c>
      <c r="AP30" s="6">
        <v>0</v>
      </c>
      <c r="AQ30" s="6">
        <v>0</v>
      </c>
      <c r="AR30" s="6">
        <v>31058818.600545887</v>
      </c>
      <c r="AS30" s="6">
        <v>60654959.980943009</v>
      </c>
      <c r="AT30" s="3">
        <f t="shared" si="3"/>
        <v>100</v>
      </c>
      <c r="AU30" s="2">
        <f t="shared" si="4"/>
        <v>0.20378246640473818</v>
      </c>
      <c r="AV30" s="3">
        <f t="shared" si="5"/>
        <v>152411.63358411356</v>
      </c>
      <c r="AW30" s="3">
        <f t="shared" si="6"/>
        <v>297645.62698183494</v>
      </c>
      <c r="AX30" s="3">
        <f t="shared" si="7"/>
        <v>3107.1173026036845</v>
      </c>
      <c r="AY30" s="3">
        <f t="shared" si="8"/>
        <v>6067.9087015308978</v>
      </c>
    </row>
    <row r="31" spans="1:51" x14ac:dyDescent="0.25">
      <c r="A31" s="6">
        <v>30</v>
      </c>
      <c r="B31" s="6">
        <v>3000</v>
      </c>
      <c r="C31" s="6">
        <v>10000</v>
      </c>
      <c r="D31" s="6">
        <v>3.5000000000000003E-2</v>
      </c>
      <c r="E31" s="6">
        <v>15</v>
      </c>
      <c r="F31" s="6">
        <v>15</v>
      </c>
      <c r="G31" s="6">
        <v>7</v>
      </c>
      <c r="H31" s="6">
        <v>1E-13</v>
      </c>
      <c r="I31" s="6">
        <v>-1</v>
      </c>
      <c r="J31" s="6" t="s">
        <v>12</v>
      </c>
      <c r="K31" s="6" t="s">
        <v>53</v>
      </c>
      <c r="L31" s="6" t="s">
        <v>23</v>
      </c>
      <c r="M31" s="6" t="s">
        <v>41</v>
      </c>
      <c r="N31" s="6" t="s">
        <v>54</v>
      </c>
      <c r="O31" s="6" t="s">
        <v>13</v>
      </c>
      <c r="P31" s="6">
        <v>37.796418599999988</v>
      </c>
      <c r="Q31" s="6">
        <v>4.608053370629615</v>
      </c>
      <c r="R31" s="6">
        <v>0.22681937122304813</v>
      </c>
      <c r="S31" s="6">
        <v>1</v>
      </c>
      <c r="T31" s="6">
        <v>150146.17665034358</v>
      </c>
      <c r="U31" s="6">
        <v>292112.94108100008</v>
      </c>
      <c r="V31" s="6">
        <v>3060.9328987514987</v>
      </c>
      <c r="W31" s="6">
        <v>5955.1174159308521</v>
      </c>
      <c r="X31" s="6">
        <v>83.800712805275168</v>
      </c>
      <c r="Y31" s="6">
        <v>0</v>
      </c>
      <c r="Z31" s="6">
        <v>87.145005888856844</v>
      </c>
      <c r="AA31" s="6">
        <v>334540.09481844114</v>
      </c>
      <c r="AB31" s="6">
        <v>10481.90890043716</v>
      </c>
      <c r="AC31" s="6">
        <v>392400.50247358205</v>
      </c>
      <c r="AD31" s="6">
        <v>314975.57226444868</v>
      </c>
      <c r="AE31" s="6">
        <v>24077.046365197482</v>
      </c>
      <c r="AF31" s="6">
        <v>0</v>
      </c>
      <c r="AG31" s="6">
        <v>0</v>
      </c>
      <c r="AH31" s="6">
        <v>419825.29868062143</v>
      </c>
      <c r="AI31" s="6">
        <v>1092299.3091569918</v>
      </c>
      <c r="AJ31" s="6">
        <v>745516.72300599935</v>
      </c>
      <c r="AK31" s="6">
        <v>3334116.4556657192</v>
      </c>
      <c r="AL31" s="6">
        <v>0</v>
      </c>
      <c r="AM31" s="6">
        <v>30721944.923709925</v>
      </c>
      <c r="AN31" s="6">
        <v>30721944.923709925</v>
      </c>
      <c r="AO31" s="6">
        <v>1478867.3190221859</v>
      </c>
      <c r="AP31" s="6">
        <v>0</v>
      </c>
      <c r="AQ31" s="6">
        <v>0</v>
      </c>
      <c r="AR31" s="6">
        <v>34056061.379375644</v>
      </c>
      <c r="AS31" s="6">
        <v>66256873.622107752</v>
      </c>
      <c r="AT31" s="3">
        <f t="shared" si="3"/>
        <v>100</v>
      </c>
      <c r="AU31" s="2">
        <f t="shared" si="4"/>
        <v>0.22681937122304813</v>
      </c>
      <c r="AV31" s="3">
        <f t="shared" si="5"/>
        <v>150146.17665034358</v>
      </c>
      <c r="AW31" s="3">
        <f t="shared" si="6"/>
        <v>292112.94108100008</v>
      </c>
      <c r="AX31" s="3">
        <f t="shared" si="7"/>
        <v>3060.9328987514987</v>
      </c>
      <c r="AY31" s="3">
        <f t="shared" si="8"/>
        <v>5955.1174159308521</v>
      </c>
    </row>
    <row r="32" spans="1:51" x14ac:dyDescent="0.25">
      <c r="A32" s="6">
        <v>30</v>
      </c>
      <c r="B32" s="6">
        <v>4000</v>
      </c>
      <c r="C32" s="6">
        <v>1000</v>
      </c>
      <c r="D32" s="6">
        <v>3.5000000000000003E-2</v>
      </c>
      <c r="E32" s="6">
        <v>15</v>
      </c>
      <c r="F32" s="6">
        <v>15</v>
      </c>
      <c r="G32" s="6">
        <v>7</v>
      </c>
      <c r="H32" s="6">
        <v>1E-13</v>
      </c>
      <c r="I32" s="6">
        <v>-1</v>
      </c>
      <c r="J32" s="6" t="s">
        <v>12</v>
      </c>
      <c r="K32" s="6" t="s">
        <v>53</v>
      </c>
      <c r="L32" s="6" t="s">
        <v>23</v>
      </c>
      <c r="M32" s="6" t="s">
        <v>41</v>
      </c>
      <c r="N32" s="6" t="s">
        <v>54</v>
      </c>
      <c r="O32" s="6" t="s">
        <v>13</v>
      </c>
      <c r="P32" s="6">
        <v>10.5886967</v>
      </c>
      <c r="Q32" s="6">
        <v>1.1446415239885697</v>
      </c>
      <c r="R32" s="6">
        <v>5.137567657040451E-2</v>
      </c>
      <c r="S32" s="6">
        <v>1</v>
      </c>
      <c r="T32" s="6">
        <v>189911.05366224717</v>
      </c>
      <c r="U32" s="6">
        <v>385745.16397507372</v>
      </c>
      <c r="V32" s="6">
        <v>3871.5937026159604</v>
      </c>
      <c r="W32" s="6">
        <v>7863.9369265810237</v>
      </c>
      <c r="X32" s="6">
        <v>79.184380266984178</v>
      </c>
      <c r="Y32" s="6">
        <v>0</v>
      </c>
      <c r="Z32" s="6">
        <v>43.985283266032113</v>
      </c>
      <c r="AA32" s="6">
        <v>122247.13813974007</v>
      </c>
      <c r="AB32" s="6">
        <v>3690.7748201683098</v>
      </c>
      <c r="AC32" s="6">
        <v>129214.53601647793</v>
      </c>
      <c r="AD32" s="6">
        <v>99998.823654910608</v>
      </c>
      <c r="AE32" s="6">
        <v>24077.046365197482</v>
      </c>
      <c r="AF32" s="6">
        <v>0</v>
      </c>
      <c r="AG32" s="6">
        <v>0</v>
      </c>
      <c r="AH32" s="6">
        <v>147899.04440863273</v>
      </c>
      <c r="AI32" s="6">
        <v>384802.9752857429</v>
      </c>
      <c r="AJ32" s="6">
        <v>262635.93754297053</v>
      </c>
      <c r="AK32" s="6">
        <v>1174566.2762338405</v>
      </c>
      <c r="AL32" s="6">
        <v>0</v>
      </c>
      <c r="AM32" s="6">
        <v>8582242.5938625056</v>
      </c>
      <c r="AN32" s="6">
        <v>8582242.5938625056</v>
      </c>
      <c r="AO32" s="6">
        <v>1478867.3190221859</v>
      </c>
      <c r="AP32" s="6">
        <v>0</v>
      </c>
      <c r="AQ32" s="6">
        <v>0</v>
      </c>
      <c r="AR32" s="6">
        <v>9756808.8700963464</v>
      </c>
      <c r="AS32" s="6">
        <v>19817918.782981038</v>
      </c>
      <c r="AT32" s="3">
        <f t="shared" si="3"/>
        <v>100</v>
      </c>
      <c r="AU32" s="2">
        <f t="shared" si="4"/>
        <v>5.137567657040451E-2</v>
      </c>
      <c r="AV32" s="3">
        <f t="shared" si="5"/>
        <v>189911.05366224717</v>
      </c>
      <c r="AW32" s="3">
        <f t="shared" si="6"/>
        <v>385745.16397507372</v>
      </c>
      <c r="AX32" s="3">
        <f t="shared" si="7"/>
        <v>3871.5937026159604</v>
      </c>
      <c r="AY32" s="3">
        <f t="shared" si="8"/>
        <v>7863.9369265810237</v>
      </c>
    </row>
    <row r="33" spans="1:51" x14ac:dyDescent="0.25">
      <c r="A33" s="6">
        <v>30</v>
      </c>
      <c r="B33" s="6">
        <v>4000</v>
      </c>
      <c r="C33" s="6">
        <v>2000</v>
      </c>
      <c r="D33" s="6">
        <v>3.5000000000000003E-2</v>
      </c>
      <c r="E33" s="6">
        <v>15</v>
      </c>
      <c r="F33" s="6">
        <v>15</v>
      </c>
      <c r="G33" s="6">
        <v>7</v>
      </c>
      <c r="H33" s="6">
        <v>1E-13</v>
      </c>
      <c r="I33" s="6">
        <v>-1</v>
      </c>
      <c r="J33" s="6" t="s">
        <v>12</v>
      </c>
      <c r="K33" s="6" t="s">
        <v>53</v>
      </c>
      <c r="L33" s="6" t="s">
        <v>23</v>
      </c>
      <c r="M33" s="6" t="s">
        <v>41</v>
      </c>
      <c r="N33" s="6" t="s">
        <v>54</v>
      </c>
      <c r="O33" s="6" t="s">
        <v>13</v>
      </c>
      <c r="P33" s="6">
        <v>13.565410499999995</v>
      </c>
      <c r="Q33" s="6">
        <v>1.7843689162677554</v>
      </c>
      <c r="R33" s="6">
        <v>9.2999708797786532E-2</v>
      </c>
      <c r="S33" s="6">
        <v>1</v>
      </c>
      <c r="T33" s="6">
        <v>137740.50348114048</v>
      </c>
      <c r="U33" s="6">
        <v>273932.12105662626</v>
      </c>
      <c r="V33" s="6">
        <v>2808.0264712824669</v>
      </c>
      <c r="W33" s="6">
        <v>5584.4768083549243</v>
      </c>
      <c r="X33" s="6">
        <v>86.938664116079451</v>
      </c>
      <c r="Y33" s="6">
        <v>0</v>
      </c>
      <c r="Z33" s="6">
        <v>43.177830256706088</v>
      </c>
      <c r="AA33" s="6">
        <v>177696.28626167891</v>
      </c>
      <c r="AB33" s="6">
        <v>5644.3165267968252</v>
      </c>
      <c r="AC33" s="6">
        <v>183282.54237404297</v>
      </c>
      <c r="AD33" s="6">
        <v>133284.43059333603</v>
      </c>
      <c r="AE33" s="6">
        <v>24077.046365197482</v>
      </c>
      <c r="AF33" s="6">
        <v>0</v>
      </c>
      <c r="AG33" s="6">
        <v>0</v>
      </c>
      <c r="AH33" s="6">
        <v>204354.00262721028</v>
      </c>
      <c r="AI33" s="6">
        <v>531687.19606623182</v>
      </c>
      <c r="AJ33" s="6">
        <v>362887.43639457435</v>
      </c>
      <c r="AK33" s="6">
        <v>1622913.2572090686</v>
      </c>
      <c r="AL33" s="6">
        <v>0</v>
      </c>
      <c r="AM33" s="6">
        <v>11186913.456197498</v>
      </c>
      <c r="AN33" s="6">
        <v>11186913.456197498</v>
      </c>
      <c r="AO33" s="6">
        <v>1478867.3190221859</v>
      </c>
      <c r="AP33" s="6">
        <v>0</v>
      </c>
      <c r="AQ33" s="6">
        <v>0</v>
      </c>
      <c r="AR33" s="6">
        <v>12809826.713406567</v>
      </c>
      <c r="AS33" s="6">
        <v>25475607.488626249</v>
      </c>
      <c r="AT33" s="3">
        <f t="shared" si="3"/>
        <v>100</v>
      </c>
      <c r="AU33" s="2">
        <f t="shared" si="4"/>
        <v>9.2999708797786532E-2</v>
      </c>
      <c r="AV33" s="3">
        <f t="shared" si="5"/>
        <v>137740.50348114048</v>
      </c>
      <c r="AW33" s="3">
        <f t="shared" si="6"/>
        <v>273932.12105662626</v>
      </c>
      <c r="AX33" s="3">
        <f t="shared" si="7"/>
        <v>2808.0264712824669</v>
      </c>
      <c r="AY33" s="3">
        <f t="shared" si="8"/>
        <v>5584.4768083549243</v>
      </c>
    </row>
    <row r="34" spans="1:51" x14ac:dyDescent="0.25">
      <c r="A34" s="6">
        <v>30</v>
      </c>
      <c r="B34" s="6">
        <v>4000</v>
      </c>
      <c r="C34" s="6">
        <v>3000</v>
      </c>
      <c r="D34" s="6">
        <v>3.5000000000000003E-2</v>
      </c>
      <c r="E34" s="6">
        <v>15</v>
      </c>
      <c r="F34" s="6">
        <v>15</v>
      </c>
      <c r="G34" s="6">
        <v>7</v>
      </c>
      <c r="H34" s="6">
        <v>1E-13</v>
      </c>
      <c r="I34" s="6">
        <v>-1</v>
      </c>
      <c r="J34" s="6" t="s">
        <v>12</v>
      </c>
      <c r="K34" s="6" t="s">
        <v>53</v>
      </c>
      <c r="L34" s="6" t="s">
        <v>23</v>
      </c>
      <c r="M34" s="6" t="s">
        <v>41</v>
      </c>
      <c r="N34" s="6" t="s">
        <v>54</v>
      </c>
      <c r="O34" s="6" t="s">
        <v>13</v>
      </c>
      <c r="P34" s="6">
        <v>17.967476699999995</v>
      </c>
      <c r="Q34" s="6">
        <v>2.5006228741719259</v>
      </c>
      <c r="R34" s="6">
        <v>0.1358786168343398</v>
      </c>
      <c r="S34" s="6">
        <v>1</v>
      </c>
      <c r="T34" s="6">
        <v>116857.02683041008</v>
      </c>
      <c r="U34" s="6">
        <v>229240.06393603553</v>
      </c>
      <c r="V34" s="6">
        <v>2382.2885527646249</v>
      </c>
      <c r="W34" s="6">
        <v>4673.3687734705463</v>
      </c>
      <c r="X34" s="6">
        <v>89.380747136902968</v>
      </c>
      <c r="Y34" s="6">
        <v>0</v>
      </c>
      <c r="Z34" s="6">
        <v>44.818408085760986</v>
      </c>
      <c r="AA34" s="6">
        <v>228941.21283741161</v>
      </c>
      <c r="AB34" s="6">
        <v>7396.5915237494983</v>
      </c>
      <c r="AC34" s="6">
        <v>239671.14750975656</v>
      </c>
      <c r="AD34" s="6">
        <v>173667.95415479332</v>
      </c>
      <c r="AE34" s="6">
        <v>24077.046365197482</v>
      </c>
      <c r="AF34" s="6">
        <v>0</v>
      </c>
      <c r="AG34" s="6">
        <v>0</v>
      </c>
      <c r="AH34" s="6">
        <v>262764.04143245425</v>
      </c>
      <c r="AI34" s="6">
        <v>683658.13549105497</v>
      </c>
      <c r="AJ34" s="6">
        <v>466610.72524255235</v>
      </c>
      <c r="AK34" s="6">
        <v>2086786.8545569701</v>
      </c>
      <c r="AL34" s="6">
        <v>0</v>
      </c>
      <c r="AM34" s="6">
        <v>13791584.318532487</v>
      </c>
      <c r="AN34" s="6">
        <v>13791584.318532487</v>
      </c>
      <c r="AO34" s="6">
        <v>1478867.3190221859</v>
      </c>
      <c r="AP34" s="6">
        <v>0</v>
      </c>
      <c r="AQ34" s="6">
        <v>0</v>
      </c>
      <c r="AR34" s="6">
        <v>15878371.173089458</v>
      </c>
      <c r="AS34" s="6">
        <v>31148822.810644131</v>
      </c>
      <c r="AT34" s="3">
        <f t="shared" si="3"/>
        <v>100</v>
      </c>
      <c r="AU34" s="2">
        <f t="shared" si="4"/>
        <v>0.1358786168343398</v>
      </c>
      <c r="AV34" s="3">
        <f t="shared" si="5"/>
        <v>116857.02683041008</v>
      </c>
      <c r="AW34" s="3">
        <f t="shared" si="6"/>
        <v>229240.06393603553</v>
      </c>
      <c r="AX34" s="3">
        <f t="shared" si="7"/>
        <v>2382.2885527646249</v>
      </c>
      <c r="AY34" s="3">
        <f t="shared" si="8"/>
        <v>4673.3687734705463</v>
      </c>
    </row>
    <row r="35" spans="1:51" x14ac:dyDescent="0.25">
      <c r="A35" s="6">
        <v>30</v>
      </c>
      <c r="B35" s="6">
        <v>4000</v>
      </c>
      <c r="C35" s="6">
        <v>4000</v>
      </c>
      <c r="D35" s="6">
        <v>3.5000000000000003E-2</v>
      </c>
      <c r="E35" s="6">
        <v>15</v>
      </c>
      <c r="F35" s="6">
        <v>15</v>
      </c>
      <c r="G35" s="6">
        <v>7</v>
      </c>
      <c r="H35" s="6">
        <v>1E-13</v>
      </c>
      <c r="I35" s="6">
        <v>-1</v>
      </c>
      <c r="J35" s="6" t="s">
        <v>12</v>
      </c>
      <c r="K35" s="6" t="s">
        <v>53</v>
      </c>
      <c r="L35" s="6" t="s">
        <v>23</v>
      </c>
      <c r="M35" s="6" t="s">
        <v>41</v>
      </c>
      <c r="N35" s="6" t="s">
        <v>54</v>
      </c>
      <c r="O35" s="6" t="s">
        <v>13</v>
      </c>
      <c r="P35" s="6">
        <v>20.825028599999996</v>
      </c>
      <c r="Q35" s="6">
        <v>3.1247088194406132</v>
      </c>
      <c r="R35" s="6">
        <v>0.17936555593292891</v>
      </c>
      <c r="S35" s="6">
        <v>1</v>
      </c>
      <c r="T35" s="6">
        <v>105203.36836565129</v>
      </c>
      <c r="U35" s="6">
        <v>204860.86618855436</v>
      </c>
      <c r="V35" s="6">
        <v>2144.7129622208586</v>
      </c>
      <c r="W35" s="6">
        <v>4176.3658520827184</v>
      </c>
      <c r="X35" s="6">
        <v>92.79531545560755</v>
      </c>
      <c r="Y35" s="6">
        <v>0</v>
      </c>
      <c r="Z35" s="6">
        <v>35.014652737717526</v>
      </c>
      <c r="AA35" s="6">
        <v>274298.80203753855</v>
      </c>
      <c r="AB35" s="6">
        <v>9057.5569259624244</v>
      </c>
      <c r="AC35" s="6">
        <v>285742.6189838585</v>
      </c>
      <c r="AD35" s="6">
        <v>205468.77250171491</v>
      </c>
      <c r="AE35" s="6">
        <v>24077.046365197482</v>
      </c>
      <c r="AF35" s="6">
        <v>0</v>
      </c>
      <c r="AG35" s="6">
        <v>0</v>
      </c>
      <c r="AH35" s="6">
        <v>311471.47075756604</v>
      </c>
      <c r="AI35" s="6">
        <v>810384.87532744184</v>
      </c>
      <c r="AJ35" s="6">
        <v>553104.32915499271</v>
      </c>
      <c r="AK35" s="6">
        <v>2473605.4720542724</v>
      </c>
      <c r="AL35" s="6">
        <v>0</v>
      </c>
      <c r="AM35" s="6">
        <v>16396255.18086748</v>
      </c>
      <c r="AN35" s="6">
        <v>16396255.18086748</v>
      </c>
      <c r="AO35" s="6">
        <v>1478867.3190221859</v>
      </c>
      <c r="AP35" s="6">
        <v>0</v>
      </c>
      <c r="AQ35" s="6">
        <v>0</v>
      </c>
      <c r="AR35" s="6">
        <v>18869860.652921751</v>
      </c>
      <c r="AS35" s="6">
        <v>36744983.152811415</v>
      </c>
      <c r="AT35" s="3">
        <f t="shared" si="3"/>
        <v>100</v>
      </c>
      <c r="AU35" s="2">
        <f t="shared" si="4"/>
        <v>0.17936555593292891</v>
      </c>
      <c r="AV35" s="3">
        <f t="shared" si="5"/>
        <v>105203.36836565129</v>
      </c>
      <c r="AW35" s="3">
        <f t="shared" si="6"/>
        <v>204860.86618855436</v>
      </c>
      <c r="AX35" s="3">
        <f t="shared" si="7"/>
        <v>2144.7129622208586</v>
      </c>
      <c r="AY35" s="3">
        <f t="shared" si="8"/>
        <v>4176.3658520827184</v>
      </c>
    </row>
    <row r="36" spans="1:51" x14ac:dyDescent="0.25">
      <c r="A36" s="6">
        <v>30</v>
      </c>
      <c r="B36" s="6">
        <v>4000</v>
      </c>
      <c r="C36" s="6">
        <v>5000</v>
      </c>
      <c r="D36" s="6">
        <v>3.5000000000000003E-2</v>
      </c>
      <c r="E36" s="6">
        <v>15</v>
      </c>
      <c r="F36" s="6">
        <v>15</v>
      </c>
      <c r="G36" s="6">
        <v>7</v>
      </c>
      <c r="H36" s="6">
        <v>1E-13</v>
      </c>
      <c r="I36" s="6">
        <v>-1</v>
      </c>
      <c r="J36" s="6" t="s">
        <v>12</v>
      </c>
      <c r="K36" s="6" t="s">
        <v>53</v>
      </c>
      <c r="L36" s="6" t="s">
        <v>23</v>
      </c>
      <c r="M36" s="6" t="s">
        <v>41</v>
      </c>
      <c r="N36" s="6" t="s">
        <v>54</v>
      </c>
      <c r="O36" s="6" t="s">
        <v>13</v>
      </c>
      <c r="P36" s="6">
        <v>23.748028599999987</v>
      </c>
      <c r="Q36" s="6">
        <v>3.7518348619958886</v>
      </c>
      <c r="R36" s="6">
        <v>0.2234864699206591</v>
      </c>
      <c r="S36" s="6">
        <v>1</v>
      </c>
      <c r="T36" s="6">
        <v>97764.032806227857</v>
      </c>
      <c r="U36" s="6">
        <v>189401.76537006174</v>
      </c>
      <c r="V36" s="6">
        <v>1993.052044395956</v>
      </c>
      <c r="W36" s="6">
        <v>3861.2111719163613</v>
      </c>
      <c r="X36" s="6">
        <v>95.241288244970789</v>
      </c>
      <c r="Y36" s="6">
        <v>0</v>
      </c>
      <c r="Z36" s="6">
        <v>46.620812602153642</v>
      </c>
      <c r="AA36" s="6">
        <v>317116.68823246652</v>
      </c>
      <c r="AB36" s="6">
        <v>10635.951717238413</v>
      </c>
      <c r="AC36" s="6">
        <v>330199.89264058892</v>
      </c>
      <c r="AD36" s="6">
        <v>237498.78445295099</v>
      </c>
      <c r="AE36" s="6">
        <v>24077.046365197482</v>
      </c>
      <c r="AF36" s="6">
        <v>0</v>
      </c>
      <c r="AG36" s="6">
        <v>0</v>
      </c>
      <c r="AH36" s="6">
        <v>358616.06172929239</v>
      </c>
      <c r="AI36" s="6">
        <v>933045.43035054649</v>
      </c>
      <c r="AJ36" s="6">
        <v>636822.67838062486</v>
      </c>
      <c r="AK36" s="6">
        <v>2848012.5338689061</v>
      </c>
      <c r="AL36" s="6">
        <v>0</v>
      </c>
      <c r="AM36" s="6">
        <v>19000926.043202467</v>
      </c>
      <c r="AN36" s="6">
        <v>19000926.043202467</v>
      </c>
      <c r="AO36" s="6">
        <v>1478867.3190221859</v>
      </c>
      <c r="AP36" s="6">
        <v>0</v>
      </c>
      <c r="AQ36" s="6">
        <v>0</v>
      </c>
      <c r="AR36" s="6">
        <v>21848938.577071372</v>
      </c>
      <c r="AS36" s="6">
        <v>42328731.93929603</v>
      </c>
      <c r="AT36" s="3">
        <f t="shared" si="3"/>
        <v>100</v>
      </c>
      <c r="AU36" s="2">
        <f t="shared" si="4"/>
        <v>0.2234864699206591</v>
      </c>
      <c r="AV36" s="3">
        <f t="shared" si="5"/>
        <v>97764.032806227857</v>
      </c>
      <c r="AW36" s="3">
        <f t="shared" si="6"/>
        <v>189401.76537006174</v>
      </c>
      <c r="AX36" s="3">
        <f t="shared" si="7"/>
        <v>1993.052044395956</v>
      </c>
      <c r="AY36" s="3">
        <f t="shared" si="8"/>
        <v>3861.2111719163613</v>
      </c>
    </row>
    <row r="37" spans="1:51" x14ac:dyDescent="0.25">
      <c r="A37" s="6">
        <v>30</v>
      </c>
      <c r="B37" s="6">
        <v>4000</v>
      </c>
      <c r="C37" s="6">
        <v>6000</v>
      </c>
      <c r="D37" s="6">
        <v>3.5000000000000003E-2</v>
      </c>
      <c r="E37" s="6">
        <v>15</v>
      </c>
      <c r="F37" s="6">
        <v>15</v>
      </c>
      <c r="G37" s="6">
        <v>7</v>
      </c>
      <c r="H37" s="6">
        <v>1E-13</v>
      </c>
      <c r="I37" s="6">
        <v>-1</v>
      </c>
      <c r="J37" s="6" t="s">
        <v>12</v>
      </c>
      <c r="K37" s="6" t="s">
        <v>53</v>
      </c>
      <c r="L37" s="6" t="s">
        <v>23</v>
      </c>
      <c r="M37" s="6" t="s">
        <v>41</v>
      </c>
      <c r="N37" s="6" t="s">
        <v>54</v>
      </c>
      <c r="O37" s="6" t="s">
        <v>13</v>
      </c>
      <c r="P37" s="6">
        <v>26.659294299999988</v>
      </c>
      <c r="Q37" s="6">
        <v>4.3778420336059742</v>
      </c>
      <c r="R37" s="6">
        <v>0.26800843834661059</v>
      </c>
      <c r="S37" s="6">
        <v>1</v>
      </c>
      <c r="T37" s="6">
        <v>92594.18573234987</v>
      </c>
      <c r="U37" s="6">
        <v>178727.53424544749</v>
      </c>
      <c r="V37" s="6">
        <v>1887.6577190592602</v>
      </c>
      <c r="W37" s="6">
        <v>3643.6025324749648</v>
      </c>
      <c r="X37" s="6">
        <v>97.13038846374161</v>
      </c>
      <c r="Y37" s="6">
        <v>0</v>
      </c>
      <c r="Z37" s="6">
        <v>33.185522125276414</v>
      </c>
      <c r="AA37" s="6">
        <v>357826.31636921637</v>
      </c>
      <c r="AB37" s="6">
        <v>12145.745379924176</v>
      </c>
      <c r="AC37" s="6">
        <v>373094.7349034397</v>
      </c>
      <c r="AD37" s="6">
        <v>269395.82314505836</v>
      </c>
      <c r="AE37" s="6">
        <v>24077.046365197482</v>
      </c>
      <c r="AF37" s="6">
        <v>0</v>
      </c>
      <c r="AG37" s="6">
        <v>0</v>
      </c>
      <c r="AH37" s="6">
        <v>404250.46980350604</v>
      </c>
      <c r="AI37" s="6">
        <v>1051776.79925543</v>
      </c>
      <c r="AJ37" s="6">
        <v>717859.27734387061</v>
      </c>
      <c r="AK37" s="6">
        <v>3210426.2125656428</v>
      </c>
      <c r="AL37" s="6">
        <v>0</v>
      </c>
      <c r="AM37" s="6">
        <v>21605596.905537456</v>
      </c>
      <c r="AN37" s="6">
        <v>21605596.905537456</v>
      </c>
      <c r="AO37" s="6">
        <v>1478867.3190221859</v>
      </c>
      <c r="AP37" s="6">
        <v>0</v>
      </c>
      <c r="AQ37" s="6">
        <v>0</v>
      </c>
      <c r="AR37" s="6">
        <v>24816023.118103098</v>
      </c>
      <c r="AS37" s="6">
        <v>47900487.342662744</v>
      </c>
      <c r="AT37" s="3">
        <f t="shared" si="3"/>
        <v>100</v>
      </c>
      <c r="AU37" s="2">
        <f t="shared" si="4"/>
        <v>0.26800843834661059</v>
      </c>
      <c r="AV37" s="3">
        <f t="shared" si="5"/>
        <v>92594.18573234987</v>
      </c>
      <c r="AW37" s="3">
        <f t="shared" si="6"/>
        <v>178727.53424544749</v>
      </c>
      <c r="AX37" s="3">
        <f t="shared" si="7"/>
        <v>1887.6577190592602</v>
      </c>
      <c r="AY37" s="3">
        <f t="shared" si="8"/>
        <v>3643.6025324749648</v>
      </c>
    </row>
    <row r="38" spans="1:51" x14ac:dyDescent="0.25">
      <c r="A38" s="6">
        <v>30</v>
      </c>
      <c r="B38" s="6">
        <v>4000</v>
      </c>
      <c r="C38" s="6">
        <v>7000</v>
      </c>
      <c r="D38" s="6">
        <v>3.5000000000000003E-2</v>
      </c>
      <c r="E38" s="6">
        <v>15</v>
      </c>
      <c r="F38" s="6">
        <v>15</v>
      </c>
      <c r="G38" s="6">
        <v>7</v>
      </c>
      <c r="H38" s="6">
        <v>1E-13</v>
      </c>
      <c r="I38" s="6">
        <v>-1</v>
      </c>
      <c r="J38" s="6" t="s">
        <v>12</v>
      </c>
      <c r="K38" s="6" t="s">
        <v>53</v>
      </c>
      <c r="L38" s="6" t="s">
        <v>23</v>
      </c>
      <c r="M38" s="6" t="s">
        <v>41</v>
      </c>
      <c r="N38" s="6" t="s">
        <v>54</v>
      </c>
      <c r="O38" s="6" t="s">
        <v>13</v>
      </c>
      <c r="P38" s="6">
        <v>29.640638599999985</v>
      </c>
      <c r="Q38" s="6">
        <v>5.0081063941890802</v>
      </c>
      <c r="R38" s="6">
        <v>0.31283516004708717</v>
      </c>
      <c r="S38" s="6">
        <v>1</v>
      </c>
      <c r="T38" s="6">
        <v>88788.401238237129</v>
      </c>
      <c r="U38" s="6">
        <v>170905.56186374981</v>
      </c>
      <c r="V38" s="6">
        <v>1810.0716544422669</v>
      </c>
      <c r="W38" s="6">
        <v>3484.1410454733955</v>
      </c>
      <c r="X38" s="6">
        <v>98.559116857459443</v>
      </c>
      <c r="Y38" s="6">
        <v>0</v>
      </c>
      <c r="Z38" s="6">
        <v>49.373305751850786</v>
      </c>
      <c r="AA38" s="6">
        <v>396903.00307222031</v>
      </c>
      <c r="AB38" s="6">
        <v>13594.943102102934</v>
      </c>
      <c r="AC38" s="6">
        <v>415066.77468509815</v>
      </c>
      <c r="AD38" s="6">
        <v>301657.54640486941</v>
      </c>
      <c r="AE38" s="6">
        <v>24077.046365197482</v>
      </c>
      <c r="AF38" s="6">
        <v>0</v>
      </c>
      <c r="AG38" s="6">
        <v>0</v>
      </c>
      <c r="AH38" s="6">
        <v>449006.73231550027</v>
      </c>
      <c r="AI38" s="6">
        <v>1168223.413539842</v>
      </c>
      <c r="AJ38" s="6">
        <v>797336.4843316311</v>
      </c>
      <c r="AK38" s="6">
        <v>3565865.9438164616</v>
      </c>
      <c r="AL38" s="6">
        <v>0</v>
      </c>
      <c r="AM38" s="6">
        <v>24210267.767872445</v>
      </c>
      <c r="AN38" s="6">
        <v>24210267.767872445</v>
      </c>
      <c r="AO38" s="6">
        <v>1478867.3190221859</v>
      </c>
      <c r="AP38" s="6">
        <v>0</v>
      </c>
      <c r="AQ38" s="6">
        <v>0</v>
      </c>
      <c r="AR38" s="6">
        <v>27776133.711688906</v>
      </c>
      <c r="AS38" s="6">
        <v>53465268.798583537</v>
      </c>
      <c r="AT38" s="3">
        <f t="shared" si="3"/>
        <v>100</v>
      </c>
      <c r="AU38" s="2">
        <f t="shared" si="4"/>
        <v>0.31283516004708717</v>
      </c>
      <c r="AV38" s="3">
        <f t="shared" si="5"/>
        <v>88788.401238237129</v>
      </c>
      <c r="AW38" s="3">
        <f t="shared" si="6"/>
        <v>170905.56186374981</v>
      </c>
      <c r="AX38" s="3">
        <f t="shared" si="7"/>
        <v>1810.0716544422669</v>
      </c>
      <c r="AY38" s="3">
        <f t="shared" si="8"/>
        <v>3484.1410454733955</v>
      </c>
    </row>
    <row r="39" spans="1:51" x14ac:dyDescent="0.25">
      <c r="A39" s="6">
        <v>30</v>
      </c>
      <c r="B39" s="6">
        <v>4000</v>
      </c>
      <c r="C39" s="6">
        <v>8000</v>
      </c>
      <c r="D39" s="6">
        <v>3.5000000000000003E-2</v>
      </c>
      <c r="E39" s="6">
        <v>15</v>
      </c>
      <c r="F39" s="6">
        <v>15</v>
      </c>
      <c r="G39" s="6">
        <v>7</v>
      </c>
      <c r="H39" s="6">
        <v>1E-13</v>
      </c>
      <c r="I39" s="6">
        <v>-1</v>
      </c>
      <c r="J39" s="6" t="s">
        <v>12</v>
      </c>
      <c r="K39" s="6" t="s">
        <v>53</v>
      </c>
      <c r="L39" s="6" t="s">
        <v>23</v>
      </c>
      <c r="M39" s="6" t="s">
        <v>41</v>
      </c>
      <c r="N39" s="6" t="s">
        <v>54</v>
      </c>
      <c r="O39" s="6" t="s">
        <v>13</v>
      </c>
      <c r="P39" s="6">
        <v>32.493559999999988</v>
      </c>
      <c r="Q39" s="6">
        <v>5.6290077820170454</v>
      </c>
      <c r="R39" s="6">
        <v>0.35780700613327049</v>
      </c>
      <c r="S39" s="6">
        <v>1</v>
      </c>
      <c r="T39" s="6">
        <v>85865.62251060814</v>
      </c>
      <c r="U39" s="6">
        <v>164941.2288129933</v>
      </c>
      <c r="V39" s="6">
        <v>1750.4868567287374</v>
      </c>
      <c r="W39" s="6">
        <v>3362.5500488762164</v>
      </c>
      <c r="X39" s="6">
        <v>99.830951017056307</v>
      </c>
      <c r="Y39" s="6">
        <v>0</v>
      </c>
      <c r="Z39" s="6">
        <v>39.87320449956735</v>
      </c>
      <c r="AA39" s="6">
        <v>434344.97021279653</v>
      </c>
      <c r="AB39" s="6">
        <v>14996.657072081789</v>
      </c>
      <c r="AC39" s="6">
        <v>455347.46592177864</v>
      </c>
      <c r="AD39" s="6">
        <v>333120.42021221254</v>
      </c>
      <c r="AE39" s="6">
        <v>24077.046365197482</v>
      </c>
      <c r="AF39" s="6">
        <v>0</v>
      </c>
      <c r="AG39" s="6">
        <v>0</v>
      </c>
      <c r="AH39" s="6">
        <v>492135.75831578602</v>
      </c>
      <c r="AI39" s="6">
        <v>1280436.2922128933</v>
      </c>
      <c r="AJ39" s="6">
        <v>873924.07977007097</v>
      </c>
      <c r="AK39" s="6">
        <v>3908382.6900828173</v>
      </c>
      <c r="AL39" s="6">
        <v>0</v>
      </c>
      <c r="AM39" s="6">
        <v>26814938.630207434</v>
      </c>
      <c r="AN39" s="6">
        <v>26814938.630207434</v>
      </c>
      <c r="AO39" s="6">
        <v>1478867.3190221859</v>
      </c>
      <c r="AP39" s="6">
        <v>0</v>
      </c>
      <c r="AQ39" s="6">
        <v>0</v>
      </c>
      <c r="AR39" s="6">
        <v>30723321.320290253</v>
      </c>
      <c r="AS39" s="6">
        <v>59017127.269519873</v>
      </c>
      <c r="AT39" s="3">
        <f t="shared" si="3"/>
        <v>100</v>
      </c>
      <c r="AU39" s="2">
        <f t="shared" si="4"/>
        <v>0.35780700613327049</v>
      </c>
      <c r="AV39" s="3">
        <f t="shared" si="5"/>
        <v>85865.62251060814</v>
      </c>
      <c r="AW39" s="3">
        <f t="shared" si="6"/>
        <v>164941.2288129933</v>
      </c>
      <c r="AX39" s="3">
        <f t="shared" si="7"/>
        <v>1750.4868567287374</v>
      </c>
      <c r="AY39" s="3">
        <f t="shared" si="8"/>
        <v>3362.5500488762164</v>
      </c>
    </row>
    <row r="40" spans="1:51" x14ac:dyDescent="0.25">
      <c r="A40" s="6">
        <v>30</v>
      </c>
      <c r="B40" s="6">
        <v>4000</v>
      </c>
      <c r="C40" s="6">
        <v>9000</v>
      </c>
      <c r="D40" s="6">
        <v>3.5000000000000003E-2</v>
      </c>
      <c r="E40" s="6">
        <v>15</v>
      </c>
      <c r="F40" s="6">
        <v>15</v>
      </c>
      <c r="G40" s="6">
        <v>7</v>
      </c>
      <c r="H40" s="6">
        <v>1E-13</v>
      </c>
      <c r="I40" s="6">
        <v>-1</v>
      </c>
      <c r="J40" s="6" t="s">
        <v>12</v>
      </c>
      <c r="K40" s="6" t="s">
        <v>53</v>
      </c>
      <c r="L40" s="6" t="s">
        <v>23</v>
      </c>
      <c r="M40" s="6" t="s">
        <v>41</v>
      </c>
      <c r="N40" s="6" t="s">
        <v>54</v>
      </c>
      <c r="O40" s="6" t="s">
        <v>13</v>
      </c>
      <c r="P40" s="6">
        <v>35.416559999999997</v>
      </c>
      <c r="Q40" s="6">
        <v>6.2547482373279584</v>
      </c>
      <c r="R40" s="6">
        <v>0.40295024669846335</v>
      </c>
      <c r="S40" s="6">
        <v>1</v>
      </c>
      <c r="T40" s="6">
        <v>83549.558069841136</v>
      </c>
      <c r="U40" s="6">
        <v>160230.18319596656</v>
      </c>
      <c r="V40" s="6">
        <v>1703.2707503946974</v>
      </c>
      <c r="W40" s="6">
        <v>3266.5090118123312</v>
      </c>
      <c r="X40" s="6">
        <v>100.82752142061105</v>
      </c>
      <c r="Y40" s="6">
        <v>0</v>
      </c>
      <c r="Z40" s="6">
        <v>50.93238781126815</v>
      </c>
      <c r="AA40" s="6">
        <v>470633.45304995845</v>
      </c>
      <c r="AB40" s="6">
        <v>16351.507396289515</v>
      </c>
      <c r="AC40" s="6">
        <v>495070.12305148016</v>
      </c>
      <c r="AD40" s="6">
        <v>364987.60771608655</v>
      </c>
      <c r="AE40" s="6">
        <v>24077.046365197482</v>
      </c>
      <c r="AF40" s="6">
        <v>0</v>
      </c>
      <c r="AG40" s="6">
        <v>0</v>
      </c>
      <c r="AH40" s="6">
        <v>534736.69765581447</v>
      </c>
      <c r="AI40" s="6">
        <v>1391275.1977214236</v>
      </c>
      <c r="AJ40" s="6">
        <v>949573.91029140027</v>
      </c>
      <c r="AK40" s="6">
        <v>4246705.5432476504</v>
      </c>
      <c r="AL40" s="6">
        <v>0</v>
      </c>
      <c r="AM40" s="6">
        <v>29419609.492542431</v>
      </c>
      <c r="AN40" s="6">
        <v>29419609.492542431</v>
      </c>
      <c r="AO40" s="6">
        <v>1478867.3190221859</v>
      </c>
      <c r="AP40" s="6">
        <v>0</v>
      </c>
      <c r="AQ40" s="6">
        <v>0</v>
      </c>
      <c r="AR40" s="6">
        <v>33666315.035790078</v>
      </c>
      <c r="AS40" s="6">
        <v>64564791.847354695</v>
      </c>
      <c r="AT40" s="3">
        <f t="shared" si="3"/>
        <v>100</v>
      </c>
      <c r="AU40" s="2">
        <f t="shared" si="4"/>
        <v>0.40295024669846335</v>
      </c>
      <c r="AV40" s="3">
        <f t="shared" si="5"/>
        <v>83549.558069841136</v>
      </c>
      <c r="AW40" s="3">
        <f t="shared" si="6"/>
        <v>160230.18319596656</v>
      </c>
      <c r="AX40" s="3">
        <f t="shared" si="7"/>
        <v>1703.2707503946974</v>
      </c>
      <c r="AY40" s="3">
        <f t="shared" si="8"/>
        <v>3266.5090118123312</v>
      </c>
    </row>
    <row r="41" spans="1:51" x14ac:dyDescent="0.25">
      <c r="A41" s="6">
        <v>30</v>
      </c>
      <c r="B41" s="6">
        <v>4000</v>
      </c>
      <c r="C41" s="6">
        <v>10000</v>
      </c>
      <c r="D41" s="6">
        <v>3.5000000000000003E-2</v>
      </c>
      <c r="E41" s="6">
        <v>15</v>
      </c>
      <c r="F41" s="6">
        <v>15</v>
      </c>
      <c r="G41" s="6">
        <v>7</v>
      </c>
      <c r="H41" s="6">
        <v>1E-13</v>
      </c>
      <c r="I41" s="6">
        <v>-1</v>
      </c>
      <c r="J41" s="6" t="s">
        <v>12</v>
      </c>
      <c r="K41" s="6" t="s">
        <v>53</v>
      </c>
      <c r="L41" s="6" t="s">
        <v>23</v>
      </c>
      <c r="M41" s="6" t="s">
        <v>41</v>
      </c>
      <c r="N41" s="6" t="s">
        <v>54</v>
      </c>
      <c r="O41" s="6" t="s">
        <v>13</v>
      </c>
      <c r="P41" s="6">
        <v>38.410248599999981</v>
      </c>
      <c r="Q41" s="6">
        <v>6.885597737212227</v>
      </c>
      <c r="R41" s="6">
        <v>0.44821982592789705</v>
      </c>
      <c r="S41" s="6">
        <v>1</v>
      </c>
      <c r="T41" s="6">
        <v>81669.673328965291</v>
      </c>
      <c r="U41" s="6">
        <v>156416.80796215998</v>
      </c>
      <c r="V41" s="6">
        <v>1664.9467572196461</v>
      </c>
      <c r="W41" s="6">
        <v>3188.7681996994434</v>
      </c>
      <c r="X41" s="6">
        <v>101.60992421873806</v>
      </c>
      <c r="Y41" s="6">
        <v>0</v>
      </c>
      <c r="Z41" s="6">
        <v>42.67273008604942</v>
      </c>
      <c r="AA41" s="6">
        <v>505916.21824453364</v>
      </c>
      <c r="AB41" s="6">
        <v>17663.783936822907</v>
      </c>
      <c r="AC41" s="6">
        <v>534340.36588100204</v>
      </c>
      <c r="AD41" s="6">
        <v>397276.48429989</v>
      </c>
      <c r="AE41" s="6">
        <v>24077.046365197482</v>
      </c>
      <c r="AF41" s="6">
        <v>0</v>
      </c>
      <c r="AG41" s="6">
        <v>0</v>
      </c>
      <c r="AH41" s="6">
        <v>576916.82050370378</v>
      </c>
      <c r="AI41" s="6">
        <v>1501019.2250387396</v>
      </c>
      <c r="AJ41" s="6">
        <v>1024476.4639497283</v>
      </c>
      <c r="AK41" s="6">
        <v>4581686.4082196178</v>
      </c>
      <c r="AL41" s="6">
        <v>0</v>
      </c>
      <c r="AM41" s="6">
        <v>32024280.35487742</v>
      </c>
      <c r="AN41" s="6">
        <v>32024280.35487742</v>
      </c>
      <c r="AO41" s="6">
        <v>1478867.3190221859</v>
      </c>
      <c r="AP41" s="6">
        <v>0</v>
      </c>
      <c r="AQ41" s="6">
        <v>0</v>
      </c>
      <c r="AR41" s="6">
        <v>36605966.76309704</v>
      </c>
      <c r="AS41" s="6">
        <v>70109114.436996639</v>
      </c>
      <c r="AT41" s="3">
        <f t="shared" si="3"/>
        <v>100</v>
      </c>
      <c r="AU41" s="2">
        <f t="shared" si="4"/>
        <v>0.44821982592789705</v>
      </c>
      <c r="AV41" s="3">
        <f t="shared" si="5"/>
        <v>81669.673328965291</v>
      </c>
      <c r="AW41" s="3">
        <f t="shared" si="6"/>
        <v>156416.80796215998</v>
      </c>
      <c r="AX41" s="3">
        <f t="shared" si="7"/>
        <v>1664.9467572196461</v>
      </c>
      <c r="AY41" s="3">
        <f t="shared" si="8"/>
        <v>3188.7681996994434</v>
      </c>
    </row>
    <row r="42" spans="1:51" x14ac:dyDescent="0.25">
      <c r="A42" s="6">
        <v>30</v>
      </c>
      <c r="B42" s="6">
        <v>5000</v>
      </c>
      <c r="C42" s="6">
        <v>1000</v>
      </c>
      <c r="D42" s="6">
        <v>3.5000000000000003E-2</v>
      </c>
      <c r="E42" s="6">
        <v>15</v>
      </c>
      <c r="F42" s="6">
        <v>15</v>
      </c>
      <c r="G42" s="6">
        <v>7</v>
      </c>
      <c r="H42" s="6">
        <v>1E-13</v>
      </c>
      <c r="I42" s="6">
        <v>-1</v>
      </c>
      <c r="J42" s="6" t="s">
        <v>12</v>
      </c>
      <c r="K42" s="6" t="s">
        <v>53</v>
      </c>
      <c r="L42" s="6" t="s">
        <v>23</v>
      </c>
      <c r="M42" s="6" t="s">
        <v>41</v>
      </c>
      <c r="N42" s="6" t="s">
        <v>54</v>
      </c>
      <c r="O42" s="6" t="s">
        <v>13</v>
      </c>
      <c r="P42" s="6">
        <v>12.917970500000003</v>
      </c>
      <c r="Q42" s="6">
        <v>1.7754133009356334</v>
      </c>
      <c r="R42" s="6">
        <v>9.5582123097868413E-2</v>
      </c>
      <c r="S42" s="6">
        <v>1</v>
      </c>
      <c r="T42" s="6">
        <v>120353.36670725161</v>
      </c>
      <c r="U42" s="6">
        <v>239240.08920050415</v>
      </c>
      <c r="V42" s="6">
        <v>2453.5661703037226</v>
      </c>
      <c r="W42" s="6">
        <v>4877.2328145219572</v>
      </c>
      <c r="X42" s="6">
        <v>88.827641011586792</v>
      </c>
      <c r="Y42" s="6">
        <v>0</v>
      </c>
      <c r="Z42" s="6">
        <v>41.008087263243922</v>
      </c>
      <c r="AA42" s="6">
        <v>179761.33593816462</v>
      </c>
      <c r="AB42" s="6">
        <v>5775.244784128744</v>
      </c>
      <c r="AC42" s="6">
        <v>182300.52927606963</v>
      </c>
      <c r="AD42" s="6">
        <v>130823.88705187697</v>
      </c>
      <c r="AE42" s="6">
        <v>24077.046365197482</v>
      </c>
      <c r="AF42" s="6">
        <v>0</v>
      </c>
      <c r="AG42" s="6">
        <v>0</v>
      </c>
      <c r="AH42" s="6">
        <v>203867.83693202055</v>
      </c>
      <c r="AI42" s="6">
        <v>530422.29265364446</v>
      </c>
      <c r="AJ42" s="6">
        <v>362024.11382431746</v>
      </c>
      <c r="AK42" s="6">
        <v>1619052.2868254199</v>
      </c>
      <c r="AL42" s="6">
        <v>0</v>
      </c>
      <c r="AM42" s="6">
        <v>9884578.025030002</v>
      </c>
      <c r="AN42" s="6">
        <v>9884578.025030002</v>
      </c>
      <c r="AO42" s="6">
        <v>1478867.3190221859</v>
      </c>
      <c r="AP42" s="6">
        <v>0</v>
      </c>
      <c r="AQ42" s="6">
        <v>0</v>
      </c>
      <c r="AR42" s="6">
        <v>11503630.311855422</v>
      </c>
      <c r="AS42" s="6">
        <v>22867075.655907609</v>
      </c>
      <c r="AT42" s="3">
        <f t="shared" si="3"/>
        <v>100</v>
      </c>
      <c r="AU42" s="2">
        <f t="shared" si="4"/>
        <v>9.5582123097868413E-2</v>
      </c>
      <c r="AV42" s="3">
        <f t="shared" si="5"/>
        <v>120353.36670725161</v>
      </c>
      <c r="AW42" s="3">
        <f t="shared" si="6"/>
        <v>239240.08920050415</v>
      </c>
      <c r="AX42" s="3">
        <f t="shared" si="7"/>
        <v>2453.5661703037226</v>
      </c>
      <c r="AY42" s="3">
        <f t="shared" si="8"/>
        <v>4877.2328145219572</v>
      </c>
    </row>
    <row r="43" spans="1:51" x14ac:dyDescent="0.25">
      <c r="A43" s="6">
        <v>30</v>
      </c>
      <c r="B43" s="6">
        <v>5000</v>
      </c>
      <c r="C43" s="6">
        <v>2000</v>
      </c>
      <c r="D43" s="6">
        <v>3.5000000000000003E-2</v>
      </c>
      <c r="E43" s="6">
        <v>15</v>
      </c>
      <c r="F43" s="6">
        <v>15</v>
      </c>
      <c r="G43" s="6">
        <v>7</v>
      </c>
      <c r="H43" s="6">
        <v>1E-13</v>
      </c>
      <c r="I43" s="6">
        <v>-1</v>
      </c>
      <c r="J43" s="6" t="s">
        <v>12</v>
      </c>
      <c r="K43" s="6" t="s">
        <v>53</v>
      </c>
      <c r="L43" s="6" t="s">
        <v>23</v>
      </c>
      <c r="M43" s="6" t="s">
        <v>41</v>
      </c>
      <c r="N43" s="6" t="s">
        <v>54</v>
      </c>
      <c r="O43" s="6" t="s">
        <v>13</v>
      </c>
      <c r="P43" s="6">
        <v>15.348684299999993</v>
      </c>
      <c r="Q43" s="6">
        <v>2.5798826208914152</v>
      </c>
      <c r="R43" s="6">
        <v>0.16056141904535559</v>
      </c>
      <c r="S43" s="6">
        <v>1</v>
      </c>
      <c r="T43" s="6">
        <v>91169.355144538102</v>
      </c>
      <c r="U43" s="6">
        <v>178164.82572169745</v>
      </c>
      <c r="V43" s="6">
        <v>1858.610620300715</v>
      </c>
      <c r="W43" s="6">
        <v>3632.1309580987122</v>
      </c>
      <c r="X43" s="6">
        <v>98.295871182782406</v>
      </c>
      <c r="Y43" s="6">
        <v>0</v>
      </c>
      <c r="Z43" s="6">
        <v>38.713446423420827</v>
      </c>
      <c r="AA43" s="6">
        <v>249706.59431274451</v>
      </c>
      <c r="AB43" s="6">
        <v>8516.111551605798</v>
      </c>
      <c r="AC43" s="6">
        <v>244196.14423723207</v>
      </c>
      <c r="AD43" s="6">
        <v>167354.98745568356</v>
      </c>
      <c r="AE43" s="6">
        <v>24077.046365197482</v>
      </c>
      <c r="AF43" s="6">
        <v>0</v>
      </c>
      <c r="AG43" s="6">
        <v>0</v>
      </c>
      <c r="AH43" s="6">
        <v>270601.84472976066</v>
      </c>
      <c r="AI43" s="6">
        <v>704050.49191612366</v>
      </c>
      <c r="AJ43" s="6">
        <v>480528.92752368422</v>
      </c>
      <c r="AK43" s="6">
        <v>2149032.1480920319</v>
      </c>
      <c r="AL43" s="6">
        <v>0</v>
      </c>
      <c r="AM43" s="6">
        <v>12489248.887364995</v>
      </c>
      <c r="AN43" s="6">
        <v>12489248.887364995</v>
      </c>
      <c r="AO43" s="6">
        <v>1478867.3190221859</v>
      </c>
      <c r="AP43" s="6">
        <v>0</v>
      </c>
      <c r="AQ43" s="6">
        <v>0</v>
      </c>
      <c r="AR43" s="6">
        <v>14638281.035457026</v>
      </c>
      <c r="AS43" s="6">
        <v>28606397.241844207</v>
      </c>
      <c r="AT43" s="3">
        <f t="shared" si="3"/>
        <v>100</v>
      </c>
      <c r="AU43" s="2">
        <f t="shared" si="4"/>
        <v>0.16056141904535559</v>
      </c>
      <c r="AV43" s="3">
        <f t="shared" si="5"/>
        <v>91169.355144538102</v>
      </c>
      <c r="AW43" s="3">
        <f t="shared" si="6"/>
        <v>178164.82572169745</v>
      </c>
      <c r="AX43" s="3">
        <f t="shared" si="7"/>
        <v>1858.610620300715</v>
      </c>
      <c r="AY43" s="3">
        <f t="shared" si="8"/>
        <v>3632.1309580987122</v>
      </c>
    </row>
    <row r="44" spans="1:51" x14ac:dyDescent="0.25">
      <c r="A44" s="6">
        <v>30</v>
      </c>
      <c r="B44" s="6">
        <v>5000</v>
      </c>
      <c r="C44" s="6">
        <v>3000</v>
      </c>
      <c r="D44" s="6">
        <v>3.5000000000000003E-2</v>
      </c>
      <c r="E44" s="6">
        <v>15</v>
      </c>
      <c r="F44" s="6">
        <v>15</v>
      </c>
      <c r="G44" s="6">
        <v>7</v>
      </c>
      <c r="H44" s="6">
        <v>1E-13</v>
      </c>
      <c r="I44" s="6">
        <v>-1</v>
      </c>
      <c r="J44" s="6" t="s">
        <v>12</v>
      </c>
      <c r="K44" s="6" t="s">
        <v>53</v>
      </c>
      <c r="L44" s="6" t="s">
        <v>23</v>
      </c>
      <c r="M44" s="6" t="s">
        <v>41</v>
      </c>
      <c r="N44" s="6" t="s">
        <v>54</v>
      </c>
      <c r="O44" s="6" t="s">
        <v>13</v>
      </c>
      <c r="P44" s="6">
        <v>18.54615690000022</v>
      </c>
      <c r="Q44" s="6">
        <v>3.45447039970513</v>
      </c>
      <c r="R44" s="6">
        <v>0.23084516642791778</v>
      </c>
      <c r="S44" s="6">
        <v>1</v>
      </c>
      <c r="T44" s="6">
        <v>77033.431947919686</v>
      </c>
      <c r="U44" s="6">
        <v>148825.21916689567</v>
      </c>
      <c r="V44" s="6">
        <v>1570.4307056864543</v>
      </c>
      <c r="W44" s="6">
        <v>3034.0033937241819</v>
      </c>
      <c r="X44" s="6">
        <v>103.64385507712664</v>
      </c>
      <c r="Y44" s="6">
        <v>0</v>
      </c>
      <c r="Z44" s="6">
        <v>112.4548225531199</v>
      </c>
      <c r="AA44" s="6">
        <v>316913.7815739293</v>
      </c>
      <c r="AB44" s="6">
        <v>11180.48285496775</v>
      </c>
      <c r="AC44" s="6">
        <v>307302.33176294947</v>
      </c>
      <c r="AD44" s="6">
        <v>208674.72890056446</v>
      </c>
      <c r="AE44" s="6">
        <v>24077.046365197482</v>
      </c>
      <c r="AF44" s="6">
        <v>0</v>
      </c>
      <c r="AG44" s="6">
        <v>0</v>
      </c>
      <c r="AH44" s="6">
        <v>338577.86486846732</v>
      </c>
      <c r="AI44" s="6">
        <v>880910.15251803561</v>
      </c>
      <c r="AJ44" s="6">
        <v>601239.27998710424</v>
      </c>
      <c r="AK44" s="6">
        <v>2688875.6688312157</v>
      </c>
      <c r="AL44" s="6">
        <v>0</v>
      </c>
      <c r="AM44" s="6">
        <v>15093919.749699984</v>
      </c>
      <c r="AN44" s="6">
        <v>15093919.749699984</v>
      </c>
      <c r="AO44" s="6">
        <v>1478867.3190221859</v>
      </c>
      <c r="AP44" s="6">
        <v>0</v>
      </c>
      <c r="AQ44" s="6">
        <v>0</v>
      </c>
      <c r="AR44" s="6">
        <v>17782795.418531198</v>
      </c>
      <c r="AS44" s="6">
        <v>34355582.487253368</v>
      </c>
      <c r="AT44" s="3">
        <f t="shared" si="3"/>
        <v>100</v>
      </c>
      <c r="AU44" s="2">
        <f t="shared" si="4"/>
        <v>0.23084516642791778</v>
      </c>
      <c r="AV44" s="3">
        <f t="shared" si="5"/>
        <v>77033.431947919686</v>
      </c>
      <c r="AW44" s="3">
        <f t="shared" si="6"/>
        <v>148825.21916689567</v>
      </c>
      <c r="AX44" s="3">
        <f t="shared" si="7"/>
        <v>1570.4307056864543</v>
      </c>
      <c r="AY44" s="3">
        <f t="shared" si="8"/>
        <v>3034.0033937241819</v>
      </c>
    </row>
    <row r="45" spans="1:51" x14ac:dyDescent="0.25">
      <c r="A45" s="6">
        <v>30</v>
      </c>
      <c r="B45" s="6">
        <v>5000</v>
      </c>
      <c r="C45" s="6">
        <v>4000</v>
      </c>
      <c r="D45" s="6">
        <v>3.5000000000000003E-2</v>
      </c>
      <c r="E45" s="6">
        <v>15</v>
      </c>
      <c r="F45" s="6">
        <v>15</v>
      </c>
      <c r="G45" s="6">
        <v>7</v>
      </c>
      <c r="H45" s="6">
        <v>1E-13</v>
      </c>
      <c r="I45" s="6">
        <v>-1</v>
      </c>
      <c r="J45" s="6" t="s">
        <v>12</v>
      </c>
      <c r="K45" s="6" t="s">
        <v>53</v>
      </c>
      <c r="L45" s="6" t="s">
        <v>23</v>
      </c>
      <c r="M45" s="6" t="s">
        <v>41</v>
      </c>
      <c r="N45" s="6" t="s">
        <v>54</v>
      </c>
      <c r="O45" s="6" t="s">
        <v>13</v>
      </c>
      <c r="P45" s="6">
        <v>24.208476699999988</v>
      </c>
      <c r="Q45" s="6">
        <v>4.5078339540559478</v>
      </c>
      <c r="R45" s="6">
        <v>0.3011761431876368</v>
      </c>
      <c r="S45" s="6">
        <v>1</v>
      </c>
      <c r="T45" s="6">
        <v>69708.712254639133</v>
      </c>
      <c r="U45" s="6">
        <v>133383.93476092289</v>
      </c>
      <c r="V45" s="6">
        <v>1421.1063873223068</v>
      </c>
      <c r="W45" s="6">
        <v>2719.2119252255247</v>
      </c>
      <c r="X45" s="6">
        <v>103.62811843129103</v>
      </c>
      <c r="Y45" s="6">
        <v>0</v>
      </c>
      <c r="Z45" s="6">
        <v>35.610896488318431</v>
      </c>
      <c r="AA45" s="6">
        <v>381413.82412763551</v>
      </c>
      <c r="AB45" s="6">
        <v>13467.46697814787</v>
      </c>
      <c r="AC45" s="6">
        <v>380224.12213375943</v>
      </c>
      <c r="AD45" s="6">
        <v>264989.51888420089</v>
      </c>
      <c r="AE45" s="6">
        <v>24077.046365197482</v>
      </c>
      <c r="AF45" s="6">
        <v>0</v>
      </c>
      <c r="AG45" s="6">
        <v>0</v>
      </c>
      <c r="AH45" s="6">
        <v>415027.07161068707</v>
      </c>
      <c r="AI45" s="6">
        <v>1079815.306572729</v>
      </c>
      <c r="AJ45" s="6">
        <v>736996.1347216391</v>
      </c>
      <c r="AK45" s="6">
        <v>3296010.4913939964</v>
      </c>
      <c r="AL45" s="6">
        <v>0</v>
      </c>
      <c r="AM45" s="6">
        <v>17698590.612034973</v>
      </c>
      <c r="AN45" s="6">
        <v>17698590.612034973</v>
      </c>
      <c r="AO45" s="6">
        <v>1478867.3190221859</v>
      </c>
      <c r="AP45" s="6">
        <v>0</v>
      </c>
      <c r="AQ45" s="6">
        <v>0</v>
      </c>
      <c r="AR45" s="6">
        <v>20994601.103428967</v>
      </c>
      <c r="AS45" s="6">
        <v>40172059.034486122</v>
      </c>
      <c r="AT45" s="3">
        <f t="shared" si="3"/>
        <v>100</v>
      </c>
      <c r="AU45" s="2">
        <f t="shared" si="4"/>
        <v>0.3011761431876368</v>
      </c>
      <c r="AV45" s="3">
        <f t="shared" si="5"/>
        <v>69708.712254639133</v>
      </c>
      <c r="AW45" s="3">
        <f t="shared" si="6"/>
        <v>133383.93476092289</v>
      </c>
      <c r="AX45" s="3">
        <f t="shared" si="7"/>
        <v>1421.1063873223068</v>
      </c>
      <c r="AY45" s="3">
        <f t="shared" si="8"/>
        <v>2719.2119252255247</v>
      </c>
    </row>
    <row r="46" spans="1:51" x14ac:dyDescent="0.25">
      <c r="A46" s="6">
        <v>30</v>
      </c>
      <c r="B46" s="6">
        <v>5000</v>
      </c>
      <c r="C46" s="6">
        <v>5000</v>
      </c>
      <c r="D46" s="6">
        <v>3.5000000000000003E-2</v>
      </c>
      <c r="E46" s="6">
        <v>15</v>
      </c>
      <c r="F46" s="6">
        <v>15</v>
      </c>
      <c r="G46" s="6">
        <v>7</v>
      </c>
      <c r="H46" s="6">
        <v>1E-13</v>
      </c>
      <c r="I46" s="6">
        <v>-1</v>
      </c>
      <c r="J46" s="6" t="s">
        <v>12</v>
      </c>
      <c r="K46" s="6" t="s">
        <v>53</v>
      </c>
      <c r="L46" s="6" t="s">
        <v>23</v>
      </c>
      <c r="M46" s="6" t="s">
        <v>41</v>
      </c>
      <c r="N46" s="6" t="s">
        <v>54</v>
      </c>
      <c r="O46" s="6" t="s">
        <v>13</v>
      </c>
      <c r="P46" s="6">
        <v>29.831144799999997</v>
      </c>
      <c r="Q46" s="6">
        <v>5.5554194303033197</v>
      </c>
      <c r="R46" s="6">
        <v>0.37119421973092115</v>
      </c>
      <c r="S46" s="6">
        <v>1</v>
      </c>
      <c r="T46" s="6">
        <v>65137.990534036362</v>
      </c>
      <c r="U46" s="6">
        <v>123819.20817040479</v>
      </c>
      <c r="V46" s="6">
        <v>1327.9260426891419</v>
      </c>
      <c r="W46" s="6">
        <v>2524.2220364276263</v>
      </c>
      <c r="X46" s="6">
        <v>103.63387373081054</v>
      </c>
      <c r="Y46" s="6">
        <v>0</v>
      </c>
      <c r="Z46" s="6">
        <v>27.577153639073167</v>
      </c>
      <c r="AA46" s="6">
        <v>441261.87828590622</v>
      </c>
      <c r="AB46" s="6">
        <v>15589.827884893588</v>
      </c>
      <c r="AC46" s="6">
        <v>449404.18774170073</v>
      </c>
      <c r="AD46" s="6">
        <v>320964.04643071868</v>
      </c>
      <c r="AE46" s="6">
        <v>24077.046365197482</v>
      </c>
      <c r="AF46" s="6">
        <v>0</v>
      </c>
      <c r="AG46" s="6">
        <v>0</v>
      </c>
      <c r="AH46" s="6">
        <v>488005.82481628237</v>
      </c>
      <c r="AI46" s="6">
        <v>1269691.0524130305</v>
      </c>
      <c r="AJ46" s="6">
        <v>866590.23281406611</v>
      </c>
      <c r="AK46" s="6">
        <v>3875584.0967517956</v>
      </c>
      <c r="AL46" s="6">
        <v>0</v>
      </c>
      <c r="AM46" s="6">
        <v>20303261.474369962</v>
      </c>
      <c r="AN46" s="6">
        <v>20303261.474369962</v>
      </c>
      <c r="AO46" s="6">
        <v>1478867.3190221859</v>
      </c>
      <c r="AP46" s="6">
        <v>0</v>
      </c>
      <c r="AQ46" s="6">
        <v>0</v>
      </c>
      <c r="AR46" s="6">
        <v>24178845.571121756</v>
      </c>
      <c r="AS46" s="6">
        <v>45960974.364513904</v>
      </c>
      <c r="AT46" s="3">
        <f t="shared" si="3"/>
        <v>100</v>
      </c>
      <c r="AU46" s="2">
        <f t="shared" si="4"/>
        <v>0.37119421973092115</v>
      </c>
      <c r="AV46" s="3">
        <f t="shared" si="5"/>
        <v>65137.990534036362</v>
      </c>
      <c r="AW46" s="3">
        <f t="shared" si="6"/>
        <v>123819.20817040479</v>
      </c>
      <c r="AX46" s="3">
        <f t="shared" si="7"/>
        <v>1327.9260426891419</v>
      </c>
      <c r="AY46" s="3">
        <f t="shared" si="8"/>
        <v>2524.2220364276263</v>
      </c>
    </row>
    <row r="47" spans="1:51" x14ac:dyDescent="0.25">
      <c r="A47" s="6">
        <v>30</v>
      </c>
      <c r="B47" s="6">
        <v>5000</v>
      </c>
      <c r="C47" s="6">
        <v>6000</v>
      </c>
      <c r="D47" s="6">
        <v>3.5000000000000003E-2</v>
      </c>
      <c r="E47" s="6">
        <v>15</v>
      </c>
      <c r="F47" s="6">
        <v>15</v>
      </c>
      <c r="G47" s="6">
        <v>7</v>
      </c>
      <c r="H47" s="6">
        <v>1E-13</v>
      </c>
      <c r="I47" s="6">
        <v>-1</v>
      </c>
      <c r="J47" s="6" t="s">
        <v>12</v>
      </c>
      <c r="K47" s="6" t="s">
        <v>53</v>
      </c>
      <c r="L47" s="6" t="s">
        <v>23</v>
      </c>
      <c r="M47" s="6" t="s">
        <v>41</v>
      </c>
      <c r="N47" s="6" t="s">
        <v>54</v>
      </c>
      <c r="O47" s="6" t="s">
        <v>13</v>
      </c>
      <c r="P47" s="6">
        <v>25.845169999999978</v>
      </c>
      <c r="Q47" s="6">
        <v>5.8356756704218142</v>
      </c>
      <c r="R47" s="6">
        <v>0.4433338676363332</v>
      </c>
      <c r="S47" s="6">
        <v>1</v>
      </c>
      <c r="T47" s="6">
        <v>60825.670723445292</v>
      </c>
      <c r="U47" s="6">
        <v>115833.42320070839</v>
      </c>
      <c r="V47" s="6">
        <v>1240.0135705060161</v>
      </c>
      <c r="W47" s="6">
        <v>2361.4210082467798</v>
      </c>
      <c r="X47" s="6">
        <v>114.65235878551573</v>
      </c>
      <c r="Y47" s="6">
        <v>0</v>
      </c>
      <c r="Z47" s="6">
        <v>37.374955533121813</v>
      </c>
      <c r="AA47" s="6">
        <v>487905.12681442848</v>
      </c>
      <c r="AB47" s="6">
        <v>18441.935752653291</v>
      </c>
      <c r="AC47" s="6">
        <v>463990.56471015722</v>
      </c>
      <c r="AD47" s="6">
        <v>315825.95912141999</v>
      </c>
      <c r="AE47" s="6">
        <v>24077.046365197482</v>
      </c>
      <c r="AF47" s="6">
        <v>0</v>
      </c>
      <c r="AG47" s="6">
        <v>0</v>
      </c>
      <c r="AH47" s="6">
        <v>510993.84677790385</v>
      </c>
      <c r="AI47" s="6">
        <v>1329501.1700654854</v>
      </c>
      <c r="AJ47" s="6">
        <v>907411.86708688689</v>
      </c>
      <c r="AK47" s="6">
        <v>4058147.5166941327</v>
      </c>
      <c r="AL47" s="6">
        <v>0</v>
      </c>
      <c r="AM47" s="6">
        <v>22907932.336704951</v>
      </c>
      <c r="AN47" s="6">
        <v>22907932.336704951</v>
      </c>
      <c r="AO47" s="6">
        <v>1478867.3190221859</v>
      </c>
      <c r="AP47" s="6">
        <v>0</v>
      </c>
      <c r="AQ47" s="6">
        <v>0</v>
      </c>
      <c r="AR47" s="6">
        <v>26966079.853399083</v>
      </c>
      <c r="AS47" s="6">
        <v>51352879.509126224</v>
      </c>
      <c r="AT47" s="3">
        <f t="shared" si="3"/>
        <v>100</v>
      </c>
      <c r="AU47" s="2">
        <f t="shared" si="4"/>
        <v>0.4433338676363332</v>
      </c>
      <c r="AV47" s="3">
        <f t="shared" si="5"/>
        <v>60825.670723445292</v>
      </c>
      <c r="AW47" s="3">
        <f t="shared" si="6"/>
        <v>115833.42320070839</v>
      </c>
      <c r="AX47" s="3">
        <f t="shared" si="7"/>
        <v>1240.0135705060161</v>
      </c>
      <c r="AY47" s="3">
        <f t="shared" si="8"/>
        <v>2361.4210082467798</v>
      </c>
    </row>
    <row r="48" spans="1:51" x14ac:dyDescent="0.25">
      <c r="A48" s="6">
        <v>30</v>
      </c>
      <c r="B48" s="6">
        <v>5000</v>
      </c>
      <c r="C48" s="6">
        <v>7000</v>
      </c>
      <c r="D48" s="6">
        <v>3.5000000000000003E-2</v>
      </c>
      <c r="E48" s="6">
        <v>15</v>
      </c>
      <c r="F48" s="6">
        <v>15</v>
      </c>
      <c r="G48" s="6">
        <v>7</v>
      </c>
      <c r="H48" s="6">
        <v>1E-13</v>
      </c>
      <c r="I48" s="6">
        <v>-1</v>
      </c>
      <c r="J48" s="6" t="s">
        <v>12</v>
      </c>
      <c r="K48" s="6" t="s">
        <v>53</v>
      </c>
      <c r="L48" s="6" t="s">
        <v>23</v>
      </c>
      <c r="M48" s="6" t="s">
        <v>41</v>
      </c>
      <c r="N48" s="6" t="s">
        <v>54</v>
      </c>
      <c r="O48" s="6" t="s">
        <v>13</v>
      </c>
      <c r="P48" s="6">
        <v>28.371352399999985</v>
      </c>
      <c r="Q48" s="6">
        <v>6.6396738558653094</v>
      </c>
      <c r="R48" s="6">
        <v>0.51623662137526249</v>
      </c>
      <c r="S48" s="6">
        <v>1</v>
      </c>
      <c r="T48" s="6">
        <v>58127.6299427638</v>
      </c>
      <c r="U48" s="6">
        <v>110412.70504293092</v>
      </c>
      <c r="V48" s="6">
        <v>1185.0103598215817</v>
      </c>
      <c r="W48" s="6">
        <v>2250.9123365365381</v>
      </c>
      <c r="X48" s="6">
        <v>116.84627821181728</v>
      </c>
      <c r="Y48" s="6">
        <v>0</v>
      </c>
      <c r="Z48" s="6">
        <v>36.117175932602635</v>
      </c>
      <c r="AA48" s="6">
        <v>540508.97482632741</v>
      </c>
      <c r="AB48" s="6">
        <v>20713.82622894572</v>
      </c>
      <c r="AC48" s="6">
        <v>513711.94008862291</v>
      </c>
      <c r="AD48" s="6">
        <v>352276.57039740199</v>
      </c>
      <c r="AE48" s="6">
        <v>24077.046365197482</v>
      </c>
      <c r="AF48" s="6">
        <v>0</v>
      </c>
      <c r="AG48" s="6">
        <v>0</v>
      </c>
      <c r="AH48" s="6">
        <v>566002.459583533</v>
      </c>
      <c r="AI48" s="6">
        <v>1472622.2967677212</v>
      </c>
      <c r="AJ48" s="6">
        <v>1005094.9769062321</v>
      </c>
      <c r="AK48" s="6">
        <v>4495008.0911639817</v>
      </c>
      <c r="AL48" s="6">
        <v>0</v>
      </c>
      <c r="AM48" s="6">
        <v>25512603.199039947</v>
      </c>
      <c r="AN48" s="6">
        <v>25512603.199039947</v>
      </c>
      <c r="AO48" s="6">
        <v>1478867.3190221859</v>
      </c>
      <c r="AP48" s="6">
        <v>0</v>
      </c>
      <c r="AQ48" s="6">
        <v>0</v>
      </c>
      <c r="AR48" s="6">
        <v>30007611.290203929</v>
      </c>
      <c r="AS48" s="6">
        <v>56999081.808266066</v>
      </c>
      <c r="AT48" s="3">
        <f t="shared" si="3"/>
        <v>100</v>
      </c>
      <c r="AU48" s="2">
        <f t="shared" si="4"/>
        <v>0.51623662137526249</v>
      </c>
      <c r="AV48" s="3">
        <f t="shared" si="5"/>
        <v>58127.6299427638</v>
      </c>
      <c r="AW48" s="3">
        <f t="shared" si="6"/>
        <v>110412.70504293092</v>
      </c>
      <c r="AX48" s="3">
        <f t="shared" si="7"/>
        <v>1185.0103598215817</v>
      </c>
      <c r="AY48" s="3">
        <f t="shared" si="8"/>
        <v>2250.9123365365381</v>
      </c>
    </row>
    <row r="49" spans="1:51" x14ac:dyDescent="0.25">
      <c r="A49" s="6">
        <v>30</v>
      </c>
      <c r="B49" s="6">
        <v>5000</v>
      </c>
      <c r="C49" s="6">
        <v>8000</v>
      </c>
      <c r="D49" s="6">
        <v>3.5000000000000003E-2</v>
      </c>
      <c r="E49" s="6">
        <v>15</v>
      </c>
      <c r="F49" s="6">
        <v>15</v>
      </c>
      <c r="G49" s="6">
        <v>7</v>
      </c>
      <c r="H49" s="6">
        <v>1E-13</v>
      </c>
      <c r="I49" s="6">
        <v>-1</v>
      </c>
      <c r="J49" s="6" t="s">
        <v>12</v>
      </c>
      <c r="K49" s="6" t="s">
        <v>53</v>
      </c>
      <c r="L49" s="6" t="s">
        <v>23</v>
      </c>
      <c r="M49" s="6" t="s">
        <v>41</v>
      </c>
      <c r="N49" s="6" t="s">
        <v>54</v>
      </c>
      <c r="O49" s="6" t="s">
        <v>13</v>
      </c>
      <c r="P49" s="6">
        <v>31.168132399999983</v>
      </c>
      <c r="Q49" s="6">
        <v>7.4698525813189312</v>
      </c>
      <c r="R49" s="6">
        <v>0.58968605229605497</v>
      </c>
      <c r="S49" s="6">
        <v>1</v>
      </c>
      <c r="T49" s="6">
        <v>56049.790479830153</v>
      </c>
      <c r="U49" s="6">
        <v>106239.4486295505</v>
      </c>
      <c r="V49" s="6">
        <v>1142.650791883804</v>
      </c>
      <c r="W49" s="6">
        <v>2165.8348598027173</v>
      </c>
      <c r="X49" s="6">
        <v>118.32690469484267</v>
      </c>
      <c r="Y49" s="6">
        <v>0</v>
      </c>
      <c r="Z49" s="6">
        <v>39.817940582636282</v>
      </c>
      <c r="AA49" s="6">
        <v>591671.6611671783</v>
      </c>
      <c r="AB49" s="6">
        <v>22886.351959511012</v>
      </c>
      <c r="AC49" s="6">
        <v>563931.659351649</v>
      </c>
      <c r="AD49" s="6">
        <v>390620.7484975665</v>
      </c>
      <c r="AE49" s="6">
        <v>24077.046365197482</v>
      </c>
      <c r="AF49" s="6">
        <v>0</v>
      </c>
      <c r="AG49" s="6">
        <v>0</v>
      </c>
      <c r="AH49" s="6">
        <v>621343.11226302991</v>
      </c>
      <c r="AI49" s="6">
        <v>1616607.3231110168</v>
      </c>
      <c r="AJ49" s="6">
        <v>1103367.7159819626</v>
      </c>
      <c r="AK49" s="6">
        <v>4934505.6186971115</v>
      </c>
      <c r="AL49" s="6">
        <v>0</v>
      </c>
      <c r="AM49" s="6">
        <v>28117274.061374936</v>
      </c>
      <c r="AN49" s="6">
        <v>28117274.061374936</v>
      </c>
      <c r="AO49" s="6">
        <v>1478867.3190221859</v>
      </c>
      <c r="AP49" s="6">
        <v>0</v>
      </c>
      <c r="AQ49" s="6">
        <v>0</v>
      </c>
      <c r="AR49" s="6">
        <v>33051779.680072047</v>
      </c>
      <c r="AS49" s="6">
        <v>62647921.060469173</v>
      </c>
      <c r="AT49" s="3">
        <f t="shared" si="3"/>
        <v>100</v>
      </c>
      <c r="AU49" s="2">
        <f t="shared" si="4"/>
        <v>0.58968605229605497</v>
      </c>
      <c r="AV49" s="3">
        <f t="shared" si="5"/>
        <v>56049.790479830153</v>
      </c>
      <c r="AW49" s="3">
        <f t="shared" si="6"/>
        <v>106239.4486295505</v>
      </c>
      <c r="AX49" s="3">
        <f t="shared" si="7"/>
        <v>1142.650791883804</v>
      </c>
      <c r="AY49" s="3">
        <f t="shared" si="8"/>
        <v>2165.8348598027173</v>
      </c>
    </row>
    <row r="50" spans="1:51" x14ac:dyDescent="0.25">
      <c r="A50" s="6">
        <v>30</v>
      </c>
      <c r="B50" s="6">
        <v>5000</v>
      </c>
      <c r="C50" s="6">
        <v>9000</v>
      </c>
      <c r="D50" s="6">
        <v>3.5000000000000003E-2</v>
      </c>
      <c r="E50" s="6">
        <v>15</v>
      </c>
      <c r="F50" s="6">
        <v>15</v>
      </c>
      <c r="G50" s="6">
        <v>7</v>
      </c>
      <c r="H50" s="6">
        <v>1E-13</v>
      </c>
      <c r="I50" s="6">
        <v>-1</v>
      </c>
      <c r="J50" s="6" t="s">
        <v>12</v>
      </c>
      <c r="K50" s="6" t="s">
        <v>53</v>
      </c>
      <c r="L50" s="6" t="s">
        <v>23</v>
      </c>
      <c r="M50" s="6" t="s">
        <v>41</v>
      </c>
      <c r="N50" s="6" t="s">
        <v>54</v>
      </c>
      <c r="O50" s="6" t="s">
        <v>13</v>
      </c>
      <c r="P50" s="6">
        <v>33.689028599999972</v>
      </c>
      <c r="Q50" s="6">
        <v>8.2731859078118131</v>
      </c>
      <c r="R50" s="6">
        <v>0.66334251636641794</v>
      </c>
      <c r="S50" s="6">
        <v>1</v>
      </c>
      <c r="T50" s="6">
        <v>54383.627695465228</v>
      </c>
      <c r="U50" s="6">
        <v>102926.89372809953</v>
      </c>
      <c r="V50" s="6">
        <v>1108.6838098725686</v>
      </c>
      <c r="W50" s="6">
        <v>2098.3039475745327</v>
      </c>
      <c r="X50" s="6">
        <v>119.86700318054487</v>
      </c>
      <c r="Y50" s="6">
        <v>0</v>
      </c>
      <c r="Z50" s="6">
        <v>50.369965027401214</v>
      </c>
      <c r="AA50" s="6">
        <v>640796.75432015129</v>
      </c>
      <c r="AB50" s="6">
        <v>25027.391437475428</v>
      </c>
      <c r="AC50" s="6">
        <v>611325.3038574825</v>
      </c>
      <c r="AD50" s="6">
        <v>427087.75020683114</v>
      </c>
      <c r="AE50" s="6">
        <v>24077.046365197482</v>
      </c>
      <c r="AF50" s="6">
        <v>0</v>
      </c>
      <c r="AG50" s="6">
        <v>0</v>
      </c>
      <c r="AH50" s="6">
        <v>674042.55601298343</v>
      </c>
      <c r="AI50" s="6">
        <v>1753720.4656060892</v>
      </c>
      <c r="AJ50" s="6">
        <v>1196950.2531281887</v>
      </c>
      <c r="AK50" s="6">
        <v>5353027.5209343992</v>
      </c>
      <c r="AL50" s="6">
        <v>0</v>
      </c>
      <c r="AM50" s="6">
        <v>30721944.923709925</v>
      </c>
      <c r="AN50" s="6">
        <v>30721944.923709925</v>
      </c>
      <c r="AO50" s="6">
        <v>1478867.3190221859</v>
      </c>
      <c r="AP50" s="6">
        <v>0</v>
      </c>
      <c r="AQ50" s="6">
        <v>0</v>
      </c>
      <c r="AR50" s="6">
        <v>36074972.444644324</v>
      </c>
      <c r="AS50" s="6">
        <v>68275784.687376425</v>
      </c>
      <c r="AT50" s="3">
        <f t="shared" si="3"/>
        <v>100</v>
      </c>
      <c r="AU50" s="2">
        <f t="shared" si="4"/>
        <v>0.66334251636641794</v>
      </c>
      <c r="AV50" s="3">
        <f t="shared" si="5"/>
        <v>54383.627695465228</v>
      </c>
      <c r="AW50" s="3">
        <f t="shared" si="6"/>
        <v>102926.89372809953</v>
      </c>
      <c r="AX50" s="3">
        <f t="shared" si="7"/>
        <v>1108.6838098725686</v>
      </c>
      <c r="AY50" s="3">
        <f t="shared" si="8"/>
        <v>2098.3039475745327</v>
      </c>
    </row>
    <row r="51" spans="1:51" x14ac:dyDescent="0.25">
      <c r="A51" s="6">
        <v>30</v>
      </c>
      <c r="B51" s="6">
        <v>5000</v>
      </c>
      <c r="C51" s="6">
        <v>10000</v>
      </c>
      <c r="D51" s="6">
        <v>3.5000000000000003E-2</v>
      </c>
      <c r="E51" s="6">
        <v>15</v>
      </c>
      <c r="F51" s="6">
        <v>15</v>
      </c>
      <c r="G51" s="6">
        <v>7</v>
      </c>
      <c r="H51" s="6">
        <v>1E-13</v>
      </c>
      <c r="I51" s="6">
        <v>-1</v>
      </c>
      <c r="J51" s="6" t="s">
        <v>12</v>
      </c>
      <c r="K51" s="6" t="s">
        <v>53</v>
      </c>
      <c r="L51" s="6" t="s">
        <v>23</v>
      </c>
      <c r="M51" s="6" t="s">
        <v>41</v>
      </c>
      <c r="N51" s="6" t="s">
        <v>54</v>
      </c>
      <c r="O51" s="6" t="s">
        <v>13</v>
      </c>
      <c r="P51" s="6">
        <v>36.341912399999984</v>
      </c>
      <c r="Q51" s="6">
        <v>9.0897937455555198</v>
      </c>
      <c r="R51" s="6">
        <v>0.73728660514837607</v>
      </c>
      <c r="S51" s="6">
        <v>1</v>
      </c>
      <c r="T51" s="6">
        <v>53027.962340055681</v>
      </c>
      <c r="U51" s="6">
        <v>100235.49718746095</v>
      </c>
      <c r="V51" s="6">
        <v>1081.0467379294435</v>
      </c>
      <c r="W51" s="6">
        <v>2043.4361887103732</v>
      </c>
      <c r="X51" s="6">
        <v>121.03626226708779</v>
      </c>
      <c r="Y51" s="6">
        <v>0</v>
      </c>
      <c r="Z51" s="6">
        <v>44.067206278242473</v>
      </c>
      <c r="AA51" s="6">
        <v>688694.39888164261</v>
      </c>
      <c r="AB51" s="6">
        <v>27095.241248522729</v>
      </c>
      <c r="AC51" s="6">
        <v>658633.02310189675</v>
      </c>
      <c r="AD51" s="6">
        <v>464502.57913707779</v>
      </c>
      <c r="AE51" s="6">
        <v>24077.046365197482</v>
      </c>
      <c r="AF51" s="6">
        <v>0</v>
      </c>
      <c r="AG51" s="6">
        <v>0</v>
      </c>
      <c r="AH51" s="6">
        <v>726570.89260639157</v>
      </c>
      <c r="AI51" s="6">
        <v>1890388.4223787328</v>
      </c>
      <c r="AJ51" s="6">
        <v>1290228.9418712053</v>
      </c>
      <c r="AK51" s="6">
        <v>5770190.5455906671</v>
      </c>
      <c r="AL51" s="6">
        <v>0</v>
      </c>
      <c r="AM51" s="6">
        <v>33326615.786044922</v>
      </c>
      <c r="AN51" s="6">
        <v>33326615.786044922</v>
      </c>
      <c r="AO51" s="6">
        <v>1478867.3190221859</v>
      </c>
      <c r="AP51" s="6">
        <v>0</v>
      </c>
      <c r="AQ51" s="6">
        <v>0</v>
      </c>
      <c r="AR51" s="6">
        <v>39096806.331635587</v>
      </c>
      <c r="AS51" s="6">
        <v>73902289.436702684</v>
      </c>
      <c r="AT51" s="3">
        <f t="shared" si="3"/>
        <v>100</v>
      </c>
      <c r="AU51" s="2">
        <f t="shared" si="4"/>
        <v>0.73728660514837607</v>
      </c>
      <c r="AV51" s="3">
        <f t="shared" si="5"/>
        <v>53027.962340055681</v>
      </c>
      <c r="AW51" s="3">
        <f t="shared" si="6"/>
        <v>100235.49718746095</v>
      </c>
      <c r="AX51" s="3">
        <f t="shared" si="7"/>
        <v>1081.0467379294435</v>
      </c>
      <c r="AY51" s="3">
        <f t="shared" si="8"/>
        <v>2043.4361887103732</v>
      </c>
    </row>
    <row r="52" spans="1:51" x14ac:dyDescent="0.25">
      <c r="A52" s="6">
        <v>30</v>
      </c>
      <c r="B52" s="6">
        <v>6000</v>
      </c>
      <c r="C52" s="6">
        <v>1000</v>
      </c>
      <c r="D52" s="6">
        <v>3.5000000000000003E-2</v>
      </c>
      <c r="E52" s="6">
        <v>15</v>
      </c>
      <c r="F52" s="6">
        <v>15</v>
      </c>
      <c r="G52" s="6">
        <v>7</v>
      </c>
      <c r="H52" s="6">
        <v>1E-13</v>
      </c>
      <c r="I52" s="6">
        <v>-1</v>
      </c>
      <c r="J52" s="6" t="s">
        <v>12</v>
      </c>
      <c r="K52" s="6" t="s">
        <v>53</v>
      </c>
      <c r="L52" s="6" t="s">
        <v>23</v>
      </c>
      <c r="M52" s="6" t="s">
        <v>41</v>
      </c>
      <c r="N52" s="6" t="s">
        <v>54</v>
      </c>
      <c r="O52" s="6" t="s">
        <v>13</v>
      </c>
      <c r="P52" s="6">
        <v>12.422999999999995</v>
      </c>
      <c r="Q52" s="6">
        <v>2.3204869677975299</v>
      </c>
      <c r="R52" s="6">
        <v>0.1553649423950996</v>
      </c>
      <c r="S52" s="6">
        <v>1</v>
      </c>
      <c r="T52" s="6">
        <v>84853.89199046795</v>
      </c>
      <c r="U52" s="6">
        <v>166376.66398757696</v>
      </c>
      <c r="V52" s="6">
        <v>1729.8613616088726</v>
      </c>
      <c r="W52" s="6">
        <v>3391.8133364798719</v>
      </c>
      <c r="X52" s="6">
        <v>103.79566851478349</v>
      </c>
      <c r="Y52" s="6">
        <v>0</v>
      </c>
      <c r="Z52" s="6">
        <v>75.334524625036053</v>
      </c>
      <c r="AA52" s="6">
        <v>240567.26429517864</v>
      </c>
      <c r="AB52" s="6">
        <v>8478.5137158374291</v>
      </c>
      <c r="AC52" s="6">
        <v>223500.76956892412</v>
      </c>
      <c r="AD52" s="6">
        <v>147949.58046381568</v>
      </c>
      <c r="AE52" s="6">
        <v>24077.046365197482</v>
      </c>
      <c r="AF52" s="6">
        <v>0</v>
      </c>
      <c r="AG52" s="6">
        <v>0</v>
      </c>
      <c r="AH52" s="6">
        <v>251383.53801949171</v>
      </c>
      <c r="AI52" s="6">
        <v>654048.40007276519</v>
      </c>
      <c r="AJ52" s="6">
        <v>446401.47240034863</v>
      </c>
      <c r="AK52" s="6">
        <v>1996406.5849015589</v>
      </c>
      <c r="AL52" s="6">
        <v>0</v>
      </c>
      <c r="AM52" s="6">
        <v>11186913.456197497</v>
      </c>
      <c r="AN52" s="6">
        <v>11186913.456197497</v>
      </c>
      <c r="AO52" s="6">
        <v>1478867.3190221859</v>
      </c>
      <c r="AP52" s="6">
        <v>0</v>
      </c>
      <c r="AQ52" s="6">
        <v>0</v>
      </c>
      <c r="AR52" s="6">
        <v>13183320.041099055</v>
      </c>
      <c r="AS52" s="6">
        <v>25849100.816318735</v>
      </c>
      <c r="AT52" s="3">
        <f t="shared" si="3"/>
        <v>100</v>
      </c>
      <c r="AU52" s="2">
        <f t="shared" si="4"/>
        <v>0.1553649423950996</v>
      </c>
      <c r="AV52" s="3">
        <f t="shared" si="5"/>
        <v>84853.89199046795</v>
      </c>
      <c r="AW52" s="3">
        <f t="shared" si="6"/>
        <v>166376.66398757696</v>
      </c>
      <c r="AX52" s="3">
        <f t="shared" si="7"/>
        <v>1729.8613616088726</v>
      </c>
      <c r="AY52" s="3">
        <f t="shared" si="8"/>
        <v>3391.8133364798719</v>
      </c>
    </row>
    <row r="53" spans="1:51" x14ac:dyDescent="0.25">
      <c r="A53" s="6">
        <v>30</v>
      </c>
      <c r="B53" s="6">
        <v>6000</v>
      </c>
      <c r="C53" s="6">
        <v>2000</v>
      </c>
      <c r="D53" s="6">
        <v>3.5000000000000003E-2</v>
      </c>
      <c r="E53" s="6">
        <v>15</v>
      </c>
      <c r="F53" s="6">
        <v>15</v>
      </c>
      <c r="G53" s="6">
        <v>7</v>
      </c>
      <c r="H53" s="6">
        <v>1E-13</v>
      </c>
      <c r="I53" s="6">
        <v>-1</v>
      </c>
      <c r="J53" s="6" t="s">
        <v>12</v>
      </c>
      <c r="K53" s="6" t="s">
        <v>53</v>
      </c>
      <c r="L53" s="6" t="s">
        <v>23</v>
      </c>
      <c r="M53" s="6" t="s">
        <v>41</v>
      </c>
      <c r="N53" s="6" t="s">
        <v>54</v>
      </c>
      <c r="O53" s="6" t="s">
        <v>13</v>
      </c>
      <c r="P53" s="6">
        <v>20.12119049999999</v>
      </c>
      <c r="Q53" s="6">
        <v>3.7479593588135809</v>
      </c>
      <c r="R53" s="6">
        <v>0.25046294968893834</v>
      </c>
      <c r="S53" s="6">
        <v>1</v>
      </c>
      <c r="T53" s="6">
        <v>66487.107977707288</v>
      </c>
      <c r="U53" s="6">
        <v>127456.01238660194</v>
      </c>
      <c r="V53" s="6">
        <v>1355.4296265947694</v>
      </c>
      <c r="W53" s="6">
        <v>2598.3632095165685</v>
      </c>
      <c r="X53" s="6">
        <v>103.64554579296971</v>
      </c>
      <c r="Y53" s="6">
        <v>0</v>
      </c>
      <c r="Z53" s="6">
        <v>24.438527244976445</v>
      </c>
      <c r="AA53" s="6">
        <v>335425.8240096072</v>
      </c>
      <c r="AB53" s="6">
        <v>11837.47528209932</v>
      </c>
      <c r="AC53" s="6">
        <v>328016.78869514412</v>
      </c>
      <c r="AD53" s="6">
        <v>224355.68717829938</v>
      </c>
      <c r="AE53" s="6">
        <v>24077.046365197482</v>
      </c>
      <c r="AF53" s="6">
        <v>0</v>
      </c>
      <c r="AG53" s="6">
        <v>0</v>
      </c>
      <c r="AH53" s="6">
        <v>360248.0003968355</v>
      </c>
      <c r="AI53" s="6">
        <v>937291.40000684396</v>
      </c>
      <c r="AJ53" s="6">
        <v>639720.63991699973</v>
      </c>
      <c r="AK53" s="6">
        <v>2860972.8618510268</v>
      </c>
      <c r="AL53" s="6">
        <v>0</v>
      </c>
      <c r="AM53" s="6">
        <v>13791584.318532486</v>
      </c>
      <c r="AN53" s="6">
        <v>13791584.318532486</v>
      </c>
      <c r="AO53" s="6">
        <v>1478867.3190221859</v>
      </c>
      <c r="AP53" s="6">
        <v>0</v>
      </c>
      <c r="AQ53" s="6">
        <v>0</v>
      </c>
      <c r="AR53" s="6">
        <v>16652557.180383513</v>
      </c>
      <c r="AS53" s="6">
        <v>31923008.817938186</v>
      </c>
      <c r="AT53" s="3">
        <f t="shared" si="3"/>
        <v>100</v>
      </c>
      <c r="AU53" s="2">
        <f t="shared" si="4"/>
        <v>0.25046294968893834</v>
      </c>
      <c r="AV53" s="3">
        <f t="shared" si="5"/>
        <v>66487.107977707288</v>
      </c>
      <c r="AW53" s="3">
        <f t="shared" si="6"/>
        <v>127456.01238660194</v>
      </c>
      <c r="AX53" s="3">
        <f t="shared" si="7"/>
        <v>1355.4296265947694</v>
      </c>
      <c r="AY53" s="3">
        <f t="shared" si="8"/>
        <v>2598.3632095165685</v>
      </c>
    </row>
    <row r="54" spans="1:51" x14ac:dyDescent="0.25">
      <c r="A54" s="6">
        <v>30</v>
      </c>
      <c r="B54" s="6">
        <v>6000</v>
      </c>
      <c r="C54" s="6">
        <v>3000</v>
      </c>
      <c r="D54" s="6">
        <v>3.5000000000000003E-2</v>
      </c>
      <c r="E54" s="6">
        <v>15</v>
      </c>
      <c r="F54" s="6">
        <v>15</v>
      </c>
      <c r="G54" s="6">
        <v>7</v>
      </c>
      <c r="H54" s="6">
        <v>1E-13</v>
      </c>
      <c r="I54" s="6">
        <v>-1</v>
      </c>
      <c r="J54" s="6" t="s">
        <v>12</v>
      </c>
      <c r="K54" s="6" t="s">
        <v>53</v>
      </c>
      <c r="L54" s="6" t="s">
        <v>23</v>
      </c>
      <c r="M54" s="6" t="s">
        <v>41</v>
      </c>
      <c r="N54" s="6" t="s">
        <v>54</v>
      </c>
      <c r="O54" s="6" t="s">
        <v>13</v>
      </c>
      <c r="P54" s="6">
        <v>18.364949999999983</v>
      </c>
      <c r="Q54" s="6">
        <v>4.4232495417325692</v>
      </c>
      <c r="R54" s="6">
        <v>0.35029568904314989</v>
      </c>
      <c r="S54" s="6">
        <v>1</v>
      </c>
      <c r="T54" s="6">
        <v>56202.135805503392</v>
      </c>
      <c r="U54" s="6">
        <v>107230.80403923601</v>
      </c>
      <c r="V54" s="6">
        <v>1145.7565574099567</v>
      </c>
      <c r="W54" s="6">
        <v>2186.0449807365871</v>
      </c>
      <c r="X54" s="6">
        <v>118.63885374742256</v>
      </c>
      <c r="Y54" s="6">
        <v>0</v>
      </c>
      <c r="Z54" s="6">
        <v>31.049073105951351</v>
      </c>
      <c r="AA54" s="6">
        <v>411047.44456601993</v>
      </c>
      <c r="AB54" s="6">
        <v>15917.069839072801</v>
      </c>
      <c r="AC54" s="6">
        <v>370748.94128248317</v>
      </c>
      <c r="AD54" s="6">
        <v>240799.49923676258</v>
      </c>
      <c r="AE54" s="6">
        <v>24077.046365197482</v>
      </c>
      <c r="AF54" s="6">
        <v>0</v>
      </c>
      <c r="AG54" s="6">
        <v>0</v>
      </c>
      <c r="AH54" s="6">
        <v>414410.10050291894</v>
      </c>
      <c r="AI54" s="6">
        <v>1078210.0743084925</v>
      </c>
      <c r="AJ54" s="6">
        <v>735900.53071707301</v>
      </c>
      <c r="AK54" s="6">
        <v>3291110.7068180204</v>
      </c>
      <c r="AL54" s="6">
        <v>0</v>
      </c>
      <c r="AM54" s="6">
        <v>16396255.180867475</v>
      </c>
      <c r="AN54" s="6">
        <v>16396255.180867475</v>
      </c>
      <c r="AO54" s="6">
        <v>1478867.3190221859</v>
      </c>
      <c r="AP54" s="6">
        <v>0</v>
      </c>
      <c r="AQ54" s="6">
        <v>0</v>
      </c>
      <c r="AR54" s="6">
        <v>19687365.887685496</v>
      </c>
      <c r="AS54" s="6">
        <v>37562488.387575157</v>
      </c>
      <c r="AT54" s="3">
        <f t="shared" si="3"/>
        <v>100</v>
      </c>
      <c r="AU54" s="2">
        <f t="shared" si="4"/>
        <v>0.35029568904314989</v>
      </c>
      <c r="AV54" s="3">
        <f t="shared" si="5"/>
        <v>56202.135805503392</v>
      </c>
      <c r="AW54" s="3">
        <f t="shared" si="6"/>
        <v>107230.80403923601</v>
      </c>
      <c r="AX54" s="3">
        <f t="shared" si="7"/>
        <v>1145.7565574099567</v>
      </c>
      <c r="AY54" s="3">
        <f t="shared" si="8"/>
        <v>2186.0449807365871</v>
      </c>
    </row>
    <row r="55" spans="1:51" x14ac:dyDescent="0.25">
      <c r="A55" s="6">
        <v>30</v>
      </c>
      <c r="B55" s="6">
        <v>6000</v>
      </c>
      <c r="C55" s="6">
        <v>4000</v>
      </c>
      <c r="D55" s="6">
        <v>3.5000000000000003E-2</v>
      </c>
      <c r="E55" s="6">
        <v>15</v>
      </c>
      <c r="F55" s="6">
        <v>15</v>
      </c>
      <c r="G55" s="6">
        <v>7</v>
      </c>
      <c r="H55" s="6">
        <v>1E-13</v>
      </c>
      <c r="I55" s="6">
        <v>-1</v>
      </c>
      <c r="J55" s="6" t="s">
        <v>12</v>
      </c>
      <c r="K55" s="6" t="s">
        <v>53</v>
      </c>
      <c r="L55" s="6" t="s">
        <v>23</v>
      </c>
      <c r="M55" s="6" t="s">
        <v>41</v>
      </c>
      <c r="N55" s="6" t="s">
        <v>54</v>
      </c>
      <c r="O55" s="6" t="s">
        <v>13</v>
      </c>
      <c r="P55" s="6">
        <v>20.659256699999997</v>
      </c>
      <c r="Q55" s="6">
        <v>5.4249198093113744</v>
      </c>
      <c r="R55" s="6">
        <v>0.45365860192432594</v>
      </c>
      <c r="S55" s="6">
        <v>1</v>
      </c>
      <c r="T55" s="6">
        <v>50417.649614329501</v>
      </c>
      <c r="U55" s="6">
        <v>95561.273642075481</v>
      </c>
      <c r="V55" s="6">
        <v>1027.8319823062498</v>
      </c>
      <c r="W55" s="6">
        <v>1948.145819382434</v>
      </c>
      <c r="X55" s="6">
        <v>124.20232428174776</v>
      </c>
      <c r="Y55" s="6">
        <v>0</v>
      </c>
      <c r="Z55" s="6">
        <v>35.246331482549756</v>
      </c>
      <c r="AA55" s="6">
        <v>488014.19931409805</v>
      </c>
      <c r="AB55" s="6">
        <v>19579.209341516969</v>
      </c>
      <c r="AC55" s="6">
        <v>434922.18847806647</v>
      </c>
      <c r="AD55" s="6">
        <v>283377.45683284209</v>
      </c>
      <c r="AE55" s="6">
        <v>24077.046365197482</v>
      </c>
      <c r="AF55" s="6">
        <v>0</v>
      </c>
      <c r="AG55" s="6">
        <v>0</v>
      </c>
      <c r="AH55" s="6">
        <v>487488.3391293711</v>
      </c>
      <c r="AI55" s="6">
        <v>1268344.6608065979</v>
      </c>
      <c r="AJ55" s="6">
        <v>865671.29287709482</v>
      </c>
      <c r="AK55" s="6">
        <v>3871474.393144785</v>
      </c>
      <c r="AL55" s="6">
        <v>0</v>
      </c>
      <c r="AM55" s="6">
        <v>19000926.043202464</v>
      </c>
      <c r="AN55" s="6">
        <v>19000926.043202464</v>
      </c>
      <c r="AO55" s="6">
        <v>1478867.3190221859</v>
      </c>
      <c r="AP55" s="6">
        <v>0</v>
      </c>
      <c r="AQ55" s="6">
        <v>0</v>
      </c>
      <c r="AR55" s="6">
        <v>22872400.43634725</v>
      </c>
      <c r="AS55" s="6">
        <v>43352193.7985719</v>
      </c>
      <c r="AT55" s="3">
        <f t="shared" si="3"/>
        <v>100</v>
      </c>
      <c r="AU55" s="2">
        <f t="shared" si="4"/>
        <v>0.45365860192432594</v>
      </c>
      <c r="AV55" s="3">
        <f t="shared" si="5"/>
        <v>50417.649614329501</v>
      </c>
      <c r="AW55" s="3">
        <f t="shared" si="6"/>
        <v>95561.273642075481</v>
      </c>
      <c r="AX55" s="3">
        <f t="shared" si="7"/>
        <v>1027.8319823062498</v>
      </c>
      <c r="AY55" s="3">
        <f t="shared" si="8"/>
        <v>1948.145819382434</v>
      </c>
    </row>
    <row r="56" spans="1:51" x14ac:dyDescent="0.25">
      <c r="A56" s="6">
        <v>30</v>
      </c>
      <c r="B56" s="6">
        <v>6000</v>
      </c>
      <c r="C56" s="6">
        <v>5000</v>
      </c>
      <c r="D56" s="6">
        <v>3.5000000000000003E-2</v>
      </c>
      <c r="E56" s="6">
        <v>15</v>
      </c>
      <c r="F56" s="6">
        <v>15</v>
      </c>
      <c r="G56" s="6">
        <v>7</v>
      </c>
      <c r="H56" s="6">
        <v>1E-13</v>
      </c>
      <c r="I56" s="6">
        <v>-1</v>
      </c>
      <c r="J56" s="6" t="s">
        <v>12</v>
      </c>
      <c r="K56" s="6" t="s">
        <v>53</v>
      </c>
      <c r="L56" s="6" t="s">
        <v>23</v>
      </c>
      <c r="M56" s="6" t="s">
        <v>41</v>
      </c>
      <c r="N56" s="6" t="s">
        <v>54</v>
      </c>
      <c r="O56" s="6" t="s">
        <v>13</v>
      </c>
      <c r="P56" s="6">
        <v>22.978086699999992</v>
      </c>
      <c r="Q56" s="6">
        <v>6.4290067399370878</v>
      </c>
      <c r="R56" s="6">
        <v>0.55909787921116449</v>
      </c>
      <c r="S56" s="6">
        <v>1</v>
      </c>
      <c r="T56" s="6">
        <v>46575.432257786328</v>
      </c>
      <c r="U56" s="6">
        <v>87864.203120465492</v>
      </c>
      <c r="V56" s="6">
        <v>949.50318450951841</v>
      </c>
      <c r="W56" s="6">
        <v>1791.2306257410212</v>
      </c>
      <c r="X56" s="6">
        <v>128.45336426062039</v>
      </c>
      <c r="Y56" s="6">
        <v>0</v>
      </c>
      <c r="Z56" s="6">
        <v>38.698780766272471</v>
      </c>
      <c r="AA56" s="6">
        <v>561333.23337040166</v>
      </c>
      <c r="AB56" s="6">
        <v>23145.49119473316</v>
      </c>
      <c r="AC56" s="6">
        <v>496827.4708335622</v>
      </c>
      <c r="AD56" s="6">
        <v>326410.55553256627</v>
      </c>
      <c r="AE56" s="6">
        <v>24077.046365197482</v>
      </c>
      <c r="AF56" s="6">
        <v>0</v>
      </c>
      <c r="AG56" s="6">
        <v>0</v>
      </c>
      <c r="AH56" s="6">
        <v>558399.58094561961</v>
      </c>
      <c r="AI56" s="6">
        <v>1452841.1661167191</v>
      </c>
      <c r="AJ56" s="6">
        <v>991593.94877533475</v>
      </c>
      <c r="AK56" s="6">
        <v>4434628.4931341344</v>
      </c>
      <c r="AL56" s="6">
        <v>0</v>
      </c>
      <c r="AM56" s="6">
        <v>21605596.90553746</v>
      </c>
      <c r="AN56" s="6">
        <v>21605596.90553746</v>
      </c>
      <c r="AO56" s="6">
        <v>1478867.3190221859</v>
      </c>
      <c r="AP56" s="6">
        <v>0</v>
      </c>
      <c r="AQ56" s="6">
        <v>0</v>
      </c>
      <c r="AR56" s="6">
        <v>26040225.398671594</v>
      </c>
      <c r="AS56" s="6">
        <v>49124689.62323124</v>
      </c>
      <c r="AT56" s="3">
        <f t="shared" si="3"/>
        <v>100</v>
      </c>
      <c r="AU56" s="2">
        <f t="shared" si="4"/>
        <v>0.55909787921116449</v>
      </c>
      <c r="AV56" s="3">
        <f t="shared" si="5"/>
        <v>46575.432257786328</v>
      </c>
      <c r="AW56" s="3">
        <f t="shared" si="6"/>
        <v>87864.203120465492</v>
      </c>
      <c r="AX56" s="3">
        <f t="shared" si="7"/>
        <v>949.50318450951841</v>
      </c>
      <c r="AY56" s="3">
        <f t="shared" si="8"/>
        <v>1791.2306257410212</v>
      </c>
    </row>
    <row r="57" spans="1:51" x14ac:dyDescent="0.25">
      <c r="A57" s="6">
        <v>30</v>
      </c>
      <c r="B57" s="6">
        <v>6000</v>
      </c>
      <c r="C57" s="6">
        <v>6000</v>
      </c>
      <c r="D57" s="6">
        <v>3.5000000000000003E-2</v>
      </c>
      <c r="E57" s="6">
        <v>15</v>
      </c>
      <c r="F57" s="6">
        <v>15</v>
      </c>
      <c r="G57" s="6">
        <v>7</v>
      </c>
      <c r="H57" s="6">
        <v>1E-13</v>
      </c>
      <c r="I57" s="6">
        <v>-1</v>
      </c>
      <c r="J57" s="6" t="s">
        <v>12</v>
      </c>
      <c r="K57" s="6" t="s">
        <v>53</v>
      </c>
      <c r="L57" s="6" t="s">
        <v>23</v>
      </c>
      <c r="M57" s="6" t="s">
        <v>41</v>
      </c>
      <c r="N57" s="6" t="s">
        <v>54</v>
      </c>
      <c r="O57" s="6" t="s">
        <v>13</v>
      </c>
      <c r="P57" s="6">
        <v>25.348684299999984</v>
      </c>
      <c r="Q57" s="6">
        <v>7.439346013219299</v>
      </c>
      <c r="R57" s="6">
        <v>0.66605065578232114</v>
      </c>
      <c r="S57" s="6">
        <v>1</v>
      </c>
      <c r="T57" s="6">
        <v>43834.114008908997</v>
      </c>
      <c r="U57" s="6">
        <v>82403.455340344255</v>
      </c>
      <c r="V57" s="6">
        <v>893.61770409880398</v>
      </c>
      <c r="W57" s="6">
        <v>1679.9058960352315</v>
      </c>
      <c r="X57" s="6">
        <v>131.74730393311239</v>
      </c>
      <c r="Y57" s="6">
        <v>0</v>
      </c>
      <c r="Z57" s="6">
        <v>36.04439657244496</v>
      </c>
      <c r="AA57" s="6">
        <v>631697.63024620106</v>
      </c>
      <c r="AB57" s="6">
        <v>26610.594583683738</v>
      </c>
      <c r="AC57" s="6">
        <v>557168.87389228225</v>
      </c>
      <c r="AD57" s="6">
        <v>370088.86683726963</v>
      </c>
      <c r="AE57" s="6">
        <v>24077.046365197482</v>
      </c>
      <c r="AF57" s="6">
        <v>0</v>
      </c>
      <c r="AG57" s="6">
        <v>0</v>
      </c>
      <c r="AH57" s="6">
        <v>627760.77465060726</v>
      </c>
      <c r="AI57" s="6">
        <v>1633304.7641999265</v>
      </c>
      <c r="AJ57" s="6">
        <v>1114764.0626232489</v>
      </c>
      <c r="AK57" s="6">
        <v>4985472.6133984169</v>
      </c>
      <c r="AL57" s="6">
        <v>0</v>
      </c>
      <c r="AM57" s="6">
        <v>24210267.767872449</v>
      </c>
      <c r="AN57" s="6">
        <v>24210267.767872449</v>
      </c>
      <c r="AO57" s="6">
        <v>1478867.3190221859</v>
      </c>
      <c r="AP57" s="6">
        <v>0</v>
      </c>
      <c r="AQ57" s="6">
        <v>0</v>
      </c>
      <c r="AR57" s="6">
        <v>29195740.381270867</v>
      </c>
      <c r="AS57" s="6">
        <v>54884875.468165502</v>
      </c>
      <c r="AT57" s="3">
        <f t="shared" si="3"/>
        <v>100</v>
      </c>
      <c r="AU57" s="2">
        <f t="shared" si="4"/>
        <v>0.66605065578232114</v>
      </c>
      <c r="AV57" s="3">
        <f t="shared" si="5"/>
        <v>43834.114008908997</v>
      </c>
      <c r="AW57" s="3">
        <f t="shared" si="6"/>
        <v>82403.455340344255</v>
      </c>
      <c r="AX57" s="3">
        <f t="shared" si="7"/>
        <v>893.61770409880398</v>
      </c>
      <c r="AY57" s="3">
        <f t="shared" si="8"/>
        <v>1679.9058960352315</v>
      </c>
    </row>
    <row r="58" spans="1:51" x14ac:dyDescent="0.25">
      <c r="A58" s="6">
        <v>30</v>
      </c>
      <c r="B58" s="6">
        <v>6000</v>
      </c>
      <c r="C58" s="6">
        <v>7000</v>
      </c>
      <c r="D58" s="6">
        <v>3.5000000000000003E-2</v>
      </c>
      <c r="E58" s="6">
        <v>15</v>
      </c>
      <c r="F58" s="6">
        <v>15</v>
      </c>
      <c r="G58" s="6">
        <v>7</v>
      </c>
      <c r="H58" s="6">
        <v>1E-13</v>
      </c>
      <c r="I58" s="6">
        <v>-1</v>
      </c>
      <c r="J58" s="6" t="s">
        <v>12</v>
      </c>
      <c r="K58" s="6" t="s">
        <v>53</v>
      </c>
      <c r="L58" s="6" t="s">
        <v>23</v>
      </c>
      <c r="M58" s="6" t="s">
        <v>41</v>
      </c>
      <c r="N58" s="6" t="s">
        <v>54</v>
      </c>
      <c r="O58" s="6" t="s">
        <v>13</v>
      </c>
      <c r="P58" s="6">
        <v>27.664912399999977</v>
      </c>
      <c r="Q58" s="6">
        <v>8.4440614432035677</v>
      </c>
      <c r="R58" s="6">
        <v>0.77406699798756817</v>
      </c>
      <c r="S58" s="6">
        <v>1</v>
      </c>
      <c r="T58" s="6">
        <v>41774.214618723716</v>
      </c>
      <c r="U58" s="6">
        <v>78326.355483517487</v>
      </c>
      <c r="V58" s="6">
        <v>851.62386880974645</v>
      </c>
      <c r="W58" s="6">
        <v>1596.788700768125</v>
      </c>
      <c r="X58" s="6">
        <v>134.51056274820598</v>
      </c>
      <c r="Y58" s="6">
        <v>0</v>
      </c>
      <c r="Z58" s="6">
        <v>47.867248341505622</v>
      </c>
      <c r="AA58" s="6">
        <v>699385.90369172499</v>
      </c>
      <c r="AB58" s="6">
        <v>30000.557473375778</v>
      </c>
      <c r="AC58" s="6">
        <v>615489.3241406912</v>
      </c>
      <c r="AD58" s="6">
        <v>413627.15241440019</v>
      </c>
      <c r="AE58" s="6">
        <v>24077.046365197482</v>
      </c>
      <c r="AF58" s="6">
        <v>0</v>
      </c>
      <c r="AG58" s="6">
        <v>0</v>
      </c>
      <c r="AH58" s="6">
        <v>695206.1937933017</v>
      </c>
      <c r="AI58" s="6">
        <v>1808783.9098514454</v>
      </c>
      <c r="AJ58" s="6">
        <v>1234532.1852662796</v>
      </c>
      <c r="AK58" s="6">
        <v>5521102.2729964163</v>
      </c>
      <c r="AL58" s="6">
        <v>0</v>
      </c>
      <c r="AM58" s="6">
        <v>26814938.630207438</v>
      </c>
      <c r="AN58" s="6">
        <v>26814938.630207438</v>
      </c>
      <c r="AO58" s="6">
        <v>1478867.3190221859</v>
      </c>
      <c r="AP58" s="6">
        <v>0</v>
      </c>
      <c r="AQ58" s="6">
        <v>0</v>
      </c>
      <c r="AR58" s="6">
        <v>32336040.903203852</v>
      </c>
      <c r="AS58" s="6">
        <v>60629846.85243348</v>
      </c>
      <c r="AT58" s="3">
        <f t="shared" si="3"/>
        <v>100</v>
      </c>
      <c r="AU58" s="2">
        <f t="shared" si="4"/>
        <v>0.77406699798756817</v>
      </c>
      <c r="AV58" s="3">
        <f t="shared" si="5"/>
        <v>41774.214618723716</v>
      </c>
      <c r="AW58" s="3">
        <f t="shared" si="6"/>
        <v>78326.355483517487</v>
      </c>
      <c r="AX58" s="3">
        <f t="shared" si="7"/>
        <v>851.62386880974645</v>
      </c>
      <c r="AY58" s="3">
        <f t="shared" si="8"/>
        <v>1596.788700768125</v>
      </c>
    </row>
    <row r="59" spans="1:51" x14ac:dyDescent="0.25">
      <c r="A59" s="6">
        <v>30</v>
      </c>
      <c r="B59" s="6">
        <v>6000</v>
      </c>
      <c r="C59" s="6">
        <v>8000</v>
      </c>
      <c r="D59" s="6">
        <v>3.5000000000000003E-2</v>
      </c>
      <c r="E59" s="6">
        <v>15</v>
      </c>
      <c r="F59" s="6">
        <v>15</v>
      </c>
      <c r="G59" s="6">
        <v>7</v>
      </c>
      <c r="H59" s="6">
        <v>1E-13</v>
      </c>
      <c r="I59" s="6">
        <v>-1</v>
      </c>
      <c r="J59" s="6" t="s">
        <v>12</v>
      </c>
      <c r="K59" s="6" t="s">
        <v>53</v>
      </c>
      <c r="L59" s="6" t="s">
        <v>23</v>
      </c>
      <c r="M59" s="6" t="s">
        <v>41</v>
      </c>
      <c r="N59" s="6" t="s">
        <v>54</v>
      </c>
      <c r="O59" s="6" t="s">
        <v>13</v>
      </c>
      <c r="P59" s="6">
        <v>29.986999999999977</v>
      </c>
      <c r="Q59" s="6">
        <v>9.4494866330698439</v>
      </c>
      <c r="R59" s="6">
        <v>0.88290050629933137</v>
      </c>
      <c r="S59" s="6">
        <v>1</v>
      </c>
      <c r="T59" s="6">
        <v>40169.563276052875</v>
      </c>
      <c r="U59" s="6">
        <v>75166.119050015754</v>
      </c>
      <c r="V59" s="6">
        <v>818.91088073782726</v>
      </c>
      <c r="W59" s="6">
        <v>1532.3630065350617</v>
      </c>
      <c r="X59" s="6">
        <v>136.79601650172694</v>
      </c>
      <c r="Y59" s="6">
        <v>0</v>
      </c>
      <c r="Z59" s="6">
        <v>46.976215628304971</v>
      </c>
      <c r="AA59" s="6">
        <v>764843.4428218531</v>
      </c>
      <c r="AB59" s="6">
        <v>33308.183320231044</v>
      </c>
      <c r="AC59" s="6">
        <v>672451.7009832263</v>
      </c>
      <c r="AD59" s="6">
        <v>457409.78202910215</v>
      </c>
      <c r="AE59" s="6">
        <v>24077.046365197482</v>
      </c>
      <c r="AF59" s="6">
        <v>0</v>
      </c>
      <c r="AG59" s="6">
        <v>0</v>
      </c>
      <c r="AH59" s="6">
        <v>761315.16065264749</v>
      </c>
      <c r="AI59" s="6">
        <v>1980785.880805749</v>
      </c>
      <c r="AJ59" s="6">
        <v>1351927.0647296663</v>
      </c>
      <c r="AK59" s="6">
        <v>6046118.2617076728</v>
      </c>
      <c r="AL59" s="6">
        <v>0</v>
      </c>
      <c r="AM59" s="6">
        <v>29419609.492542434</v>
      </c>
      <c r="AN59" s="6">
        <v>29419609.492542434</v>
      </c>
      <c r="AO59" s="6">
        <v>1478867.3190221859</v>
      </c>
      <c r="AP59" s="6">
        <v>0</v>
      </c>
      <c r="AQ59" s="6">
        <v>0</v>
      </c>
      <c r="AR59" s="6">
        <v>35465727.754250109</v>
      </c>
      <c r="AS59" s="6">
        <v>66364204.565814726</v>
      </c>
      <c r="AT59" s="3">
        <f t="shared" si="3"/>
        <v>100</v>
      </c>
      <c r="AU59" s="2">
        <f t="shared" si="4"/>
        <v>0.88290050629933137</v>
      </c>
      <c r="AV59" s="3">
        <f t="shared" si="5"/>
        <v>40169.563276052875</v>
      </c>
      <c r="AW59" s="3">
        <f t="shared" si="6"/>
        <v>75166.119050015754</v>
      </c>
      <c r="AX59" s="3">
        <f t="shared" si="7"/>
        <v>818.91088073782726</v>
      </c>
      <c r="AY59" s="3">
        <f t="shared" si="8"/>
        <v>1532.3630065350617</v>
      </c>
    </row>
    <row r="60" spans="1:51" x14ac:dyDescent="0.25">
      <c r="A60" s="6">
        <v>30</v>
      </c>
      <c r="B60" s="6">
        <v>6000</v>
      </c>
      <c r="C60" s="6">
        <v>9000</v>
      </c>
      <c r="D60" s="6">
        <v>3.5000000000000003E-2</v>
      </c>
      <c r="E60" s="6">
        <v>15</v>
      </c>
      <c r="F60" s="6">
        <v>15</v>
      </c>
      <c r="G60" s="6">
        <v>7</v>
      </c>
      <c r="H60" s="6">
        <v>1E-13</v>
      </c>
      <c r="I60" s="6">
        <v>-1</v>
      </c>
      <c r="J60" s="6" t="s">
        <v>12</v>
      </c>
      <c r="K60" s="6" t="s">
        <v>53</v>
      </c>
      <c r="L60" s="6" t="s">
        <v>23</v>
      </c>
      <c r="M60" s="6" t="s">
        <v>41</v>
      </c>
      <c r="N60" s="6" t="s">
        <v>54</v>
      </c>
      <c r="O60" s="6" t="s">
        <v>13</v>
      </c>
      <c r="P60" s="6">
        <v>32.293522399999979</v>
      </c>
      <c r="Q60" s="6">
        <v>10.453783780581777</v>
      </c>
      <c r="R60" s="6">
        <v>0.99239587867675283</v>
      </c>
      <c r="S60" s="6">
        <v>1</v>
      </c>
      <c r="T60" s="6">
        <v>38881.066227924137</v>
      </c>
      <c r="U60" s="6">
        <v>72640.927986491952</v>
      </c>
      <c r="V60" s="6">
        <v>792.64312559048096</v>
      </c>
      <c r="W60" s="6">
        <v>1480.8835711314321</v>
      </c>
      <c r="X60" s="6">
        <v>138.74696787532832</v>
      </c>
      <c r="Y60" s="6">
        <v>0</v>
      </c>
      <c r="Z60" s="6">
        <v>38.62218777040669</v>
      </c>
      <c r="AA60" s="6">
        <v>828341.23997216776</v>
      </c>
      <c r="AB60" s="6">
        <v>36544.432386645327</v>
      </c>
      <c r="AC60" s="6">
        <v>728121.88880553108</v>
      </c>
      <c r="AD60" s="6">
        <v>501285.52795835497</v>
      </c>
      <c r="AE60" s="6">
        <v>24077.046365197482</v>
      </c>
      <c r="AF60" s="6">
        <v>0</v>
      </c>
      <c r="AG60" s="6">
        <v>0</v>
      </c>
      <c r="AH60" s="6">
        <v>826164.35284027923</v>
      </c>
      <c r="AI60" s="6">
        <v>2149510.1764795687</v>
      </c>
      <c r="AJ60" s="6">
        <v>1467084.8634646302</v>
      </c>
      <c r="AK60" s="6">
        <v>6561129.5282723745</v>
      </c>
      <c r="AL60" s="6">
        <v>0</v>
      </c>
      <c r="AM60" s="6">
        <v>32024280.354877423</v>
      </c>
      <c r="AN60" s="6">
        <v>32024280.354877423</v>
      </c>
      <c r="AO60" s="6">
        <v>1478867.3190221859</v>
      </c>
      <c r="AP60" s="6">
        <v>0</v>
      </c>
      <c r="AQ60" s="6">
        <v>0</v>
      </c>
      <c r="AR60" s="6">
        <v>38585409.883149795</v>
      </c>
      <c r="AS60" s="6">
        <v>72088557.557049394</v>
      </c>
      <c r="AT60" s="3">
        <f t="shared" si="3"/>
        <v>100</v>
      </c>
      <c r="AU60" s="2">
        <f t="shared" si="4"/>
        <v>0.99239587867675283</v>
      </c>
      <c r="AV60" s="3">
        <f t="shared" si="5"/>
        <v>38881.066227924137</v>
      </c>
      <c r="AW60" s="3">
        <f t="shared" si="6"/>
        <v>72640.927986491952</v>
      </c>
      <c r="AX60" s="3">
        <f t="shared" si="7"/>
        <v>792.64312559048096</v>
      </c>
      <c r="AY60" s="3">
        <f t="shared" si="8"/>
        <v>1480.8835711314321</v>
      </c>
    </row>
    <row r="61" spans="1:51" x14ac:dyDescent="0.25">
      <c r="A61" s="6">
        <v>30</v>
      </c>
      <c r="B61" s="6">
        <v>6000</v>
      </c>
      <c r="C61" s="6">
        <v>10000</v>
      </c>
      <c r="D61" s="6">
        <v>3.5000000000000003E-2</v>
      </c>
      <c r="E61" s="6">
        <v>15</v>
      </c>
      <c r="F61" s="6">
        <v>15</v>
      </c>
      <c r="G61" s="6">
        <v>7</v>
      </c>
      <c r="H61" s="6">
        <v>1E-13</v>
      </c>
      <c r="I61" s="6">
        <v>-1</v>
      </c>
      <c r="J61" s="6" t="s">
        <v>12</v>
      </c>
      <c r="K61" s="6" t="s">
        <v>53</v>
      </c>
      <c r="L61" s="6" t="s">
        <v>23</v>
      </c>
      <c r="M61" s="6" t="s">
        <v>41</v>
      </c>
      <c r="N61" s="6" t="s">
        <v>54</v>
      </c>
      <c r="O61" s="6" t="s">
        <v>13</v>
      </c>
      <c r="P61" s="6">
        <v>34.37341859999998</v>
      </c>
      <c r="Q61" s="6">
        <v>11.42861444926551</v>
      </c>
      <c r="R61" s="6">
        <v>1.1022533656072007</v>
      </c>
      <c r="S61" s="6">
        <v>1</v>
      </c>
      <c r="T61" s="6">
        <v>37818.12273749063</v>
      </c>
      <c r="U61" s="6">
        <v>70576.306711230456</v>
      </c>
      <c r="V61" s="6">
        <v>770.97358480051753</v>
      </c>
      <c r="W61" s="6">
        <v>1438.7934738282738</v>
      </c>
      <c r="X61" s="6">
        <v>140.71486054549763</v>
      </c>
      <c r="Y61" s="6">
        <v>0</v>
      </c>
      <c r="Z61" s="6">
        <v>48.822071195077399</v>
      </c>
      <c r="AA61" s="6">
        <v>889732.03849478951</v>
      </c>
      <c r="AB61" s="6">
        <v>39777.182254366751</v>
      </c>
      <c r="AC61" s="6">
        <v>780950.031181289</v>
      </c>
      <c r="AD61" s="6">
        <v>543676.19652003655</v>
      </c>
      <c r="AE61" s="6">
        <v>24077.046365197482</v>
      </c>
      <c r="AF61" s="6">
        <v>0</v>
      </c>
      <c r="AG61" s="6">
        <v>0</v>
      </c>
      <c r="AH61" s="6">
        <v>888502.87297811452</v>
      </c>
      <c r="AI61" s="6">
        <v>2311702.21848947</v>
      </c>
      <c r="AJ61" s="6">
        <v>1577784.2648495799</v>
      </c>
      <c r="AK61" s="6">
        <v>7056201.8511328436</v>
      </c>
      <c r="AL61" s="6">
        <v>0</v>
      </c>
      <c r="AM61" s="6">
        <v>34628951.217212409</v>
      </c>
      <c r="AN61" s="6">
        <v>34628951.217212409</v>
      </c>
      <c r="AO61" s="6">
        <v>1478867.3190221859</v>
      </c>
      <c r="AP61" s="6">
        <v>0</v>
      </c>
      <c r="AQ61" s="6">
        <v>0</v>
      </c>
      <c r="AR61" s="6">
        <v>41685153.068345249</v>
      </c>
      <c r="AS61" s="6">
        <v>77792971.604579836</v>
      </c>
      <c r="AT61" s="3">
        <f t="shared" si="3"/>
        <v>100</v>
      </c>
      <c r="AU61" s="2">
        <f t="shared" si="4"/>
        <v>1.1022533656072007</v>
      </c>
      <c r="AV61" s="3">
        <f t="shared" si="5"/>
        <v>37818.12273749063</v>
      </c>
      <c r="AW61" s="3">
        <f t="shared" si="6"/>
        <v>70576.306711230456</v>
      </c>
      <c r="AX61" s="3">
        <f t="shared" si="7"/>
        <v>770.97358480051753</v>
      </c>
      <c r="AY61" s="3">
        <f t="shared" si="8"/>
        <v>1438.7934738282738</v>
      </c>
    </row>
    <row r="62" spans="1:51" x14ac:dyDescent="0.25">
      <c r="A62" s="6">
        <v>30</v>
      </c>
      <c r="B62" s="6">
        <v>7000</v>
      </c>
      <c r="C62" s="6">
        <v>1000</v>
      </c>
      <c r="D62" s="6">
        <v>3.5000000000000003E-2</v>
      </c>
      <c r="E62" s="6">
        <v>15</v>
      </c>
      <c r="F62" s="6">
        <v>15</v>
      </c>
      <c r="G62" s="6">
        <v>7</v>
      </c>
      <c r="H62" s="6">
        <v>1E-13</v>
      </c>
      <c r="I62" s="6">
        <v>-1</v>
      </c>
      <c r="J62" s="6" t="s">
        <v>12</v>
      </c>
      <c r="K62" s="6" t="s">
        <v>53</v>
      </c>
      <c r="L62" s="6" t="s">
        <v>23</v>
      </c>
      <c r="M62" s="6" t="s">
        <v>41</v>
      </c>
      <c r="N62" s="6" t="s">
        <v>54</v>
      </c>
      <c r="O62" s="6" t="s">
        <v>13</v>
      </c>
      <c r="P62" s="6">
        <v>14.374074299999991</v>
      </c>
      <c r="Q62" s="6">
        <v>3.1430272349566799</v>
      </c>
      <c r="R62" s="6">
        <v>0.23383923812225166</v>
      </c>
      <c r="S62" s="6">
        <v>1</v>
      </c>
      <c r="T62" s="6">
        <v>64208.792450002176</v>
      </c>
      <c r="U62" s="6">
        <v>123942.63489044247</v>
      </c>
      <c r="V62" s="6">
        <v>1308.9830829126795</v>
      </c>
      <c r="W62" s="6">
        <v>2526.7382570625882</v>
      </c>
      <c r="X62" s="6">
        <v>112.72712508522417</v>
      </c>
      <c r="Y62" s="6">
        <v>0</v>
      </c>
      <c r="Z62" s="6">
        <v>34.722347009902897</v>
      </c>
      <c r="AA62" s="6">
        <v>313512.60806878965</v>
      </c>
      <c r="AB62" s="6">
        <v>11689.204880585772</v>
      </c>
      <c r="AC62" s="6">
        <v>283186.23829861783</v>
      </c>
      <c r="AD62" s="6">
        <v>182865.69089353827</v>
      </c>
      <c r="AE62" s="6">
        <v>24077.046365197482</v>
      </c>
      <c r="AF62" s="6">
        <v>0</v>
      </c>
      <c r="AG62" s="6">
        <v>0</v>
      </c>
      <c r="AH62" s="6">
        <v>317979.00751762418</v>
      </c>
      <c r="AI62" s="6">
        <v>827316.151097778</v>
      </c>
      <c r="AJ62" s="6">
        <v>564660.27277117386</v>
      </c>
      <c r="AK62" s="6">
        <v>2525286.2198933051</v>
      </c>
      <c r="AL62" s="6">
        <v>0</v>
      </c>
      <c r="AM62" s="6">
        <v>12489248.887364991</v>
      </c>
      <c r="AN62" s="6">
        <v>12489248.887364991</v>
      </c>
      <c r="AO62" s="6">
        <v>1478867.3190221859</v>
      </c>
      <c r="AP62" s="6">
        <v>0</v>
      </c>
      <c r="AQ62" s="6">
        <v>0</v>
      </c>
      <c r="AR62" s="6">
        <v>15014535.107258296</v>
      </c>
      <c r="AS62" s="6">
        <v>28982651.313645475</v>
      </c>
      <c r="AT62" s="3">
        <f t="shared" si="3"/>
        <v>100</v>
      </c>
      <c r="AU62" s="2">
        <f t="shared" si="4"/>
        <v>0.23383923812225166</v>
      </c>
      <c r="AV62" s="3">
        <f t="shared" si="5"/>
        <v>64208.792450002176</v>
      </c>
      <c r="AW62" s="3">
        <f t="shared" si="6"/>
        <v>123942.63489044247</v>
      </c>
      <c r="AX62" s="3">
        <f t="shared" si="7"/>
        <v>1308.9830829126795</v>
      </c>
      <c r="AY62" s="3">
        <f t="shared" si="8"/>
        <v>2526.7382570625882</v>
      </c>
    </row>
    <row r="63" spans="1:51" x14ac:dyDescent="0.25">
      <c r="A63" s="6">
        <v>30</v>
      </c>
      <c r="B63" s="6">
        <v>7000</v>
      </c>
      <c r="C63" s="6">
        <v>2000</v>
      </c>
      <c r="D63" s="6">
        <v>3.5000000000000003E-2</v>
      </c>
      <c r="E63" s="6">
        <v>15</v>
      </c>
      <c r="F63" s="6">
        <v>15</v>
      </c>
      <c r="G63" s="6">
        <v>7</v>
      </c>
      <c r="H63" s="6">
        <v>1E-13</v>
      </c>
      <c r="I63" s="6">
        <v>-1</v>
      </c>
      <c r="J63" s="6" t="s">
        <v>12</v>
      </c>
      <c r="K63" s="6" t="s">
        <v>53</v>
      </c>
      <c r="L63" s="6" t="s">
        <v>23</v>
      </c>
      <c r="M63" s="6" t="s">
        <v>41</v>
      </c>
      <c r="N63" s="6" t="s">
        <v>54</v>
      </c>
      <c r="O63" s="6" t="s">
        <v>13</v>
      </c>
      <c r="P63" s="6">
        <v>16.532418599999996</v>
      </c>
      <c r="Q63" s="6">
        <v>4.3525352280937009</v>
      </c>
      <c r="R63" s="6">
        <v>0.36456817685299081</v>
      </c>
      <c r="S63" s="6">
        <v>1</v>
      </c>
      <c r="T63" s="6">
        <v>50376.482468269234</v>
      </c>
      <c r="U63" s="6">
        <v>95835.159667637083</v>
      </c>
      <c r="V63" s="6">
        <v>1026.9927343511249</v>
      </c>
      <c r="W63" s="6">
        <v>1953.7293564717741</v>
      </c>
      <c r="X63" s="6">
        <v>124.37341363007174</v>
      </c>
      <c r="Y63" s="6">
        <v>0</v>
      </c>
      <c r="Z63" s="6">
        <v>35.620215303816941</v>
      </c>
      <c r="AA63" s="6">
        <v>418849.46909609693</v>
      </c>
      <c r="AB63" s="6">
        <v>16814.708182065704</v>
      </c>
      <c r="AC63" s="6">
        <v>364621.35881074111</v>
      </c>
      <c r="AD63" s="6">
        <v>231974.10887255933</v>
      </c>
      <c r="AE63" s="6">
        <v>24077.046365197482</v>
      </c>
      <c r="AF63" s="6">
        <v>0</v>
      </c>
      <c r="AG63" s="6">
        <v>0</v>
      </c>
      <c r="AH63" s="6">
        <v>411971.30961739761</v>
      </c>
      <c r="AI63" s="6">
        <v>1071864.840689163</v>
      </c>
      <c r="AJ63" s="6">
        <v>731569.77839036798</v>
      </c>
      <c r="AK63" s="6">
        <v>3271742.6200235891</v>
      </c>
      <c r="AL63" s="6">
        <v>0</v>
      </c>
      <c r="AM63" s="6">
        <v>15093919.74969998</v>
      </c>
      <c r="AN63" s="6">
        <v>15093919.74969998</v>
      </c>
      <c r="AO63" s="6">
        <v>1478867.3190221859</v>
      </c>
      <c r="AP63" s="6">
        <v>0</v>
      </c>
      <c r="AQ63" s="6">
        <v>0</v>
      </c>
      <c r="AR63" s="6">
        <v>18365662.36972357</v>
      </c>
      <c r="AS63" s="6">
        <v>34938449.438445732</v>
      </c>
      <c r="AT63" s="3">
        <f t="shared" si="3"/>
        <v>100</v>
      </c>
      <c r="AU63" s="2">
        <f t="shared" si="4"/>
        <v>0.36456817685299081</v>
      </c>
      <c r="AV63" s="3">
        <f t="shared" si="5"/>
        <v>50376.482468269234</v>
      </c>
      <c r="AW63" s="3">
        <f t="shared" si="6"/>
        <v>95835.159667637083</v>
      </c>
      <c r="AX63" s="3">
        <f t="shared" si="7"/>
        <v>1026.9927343511249</v>
      </c>
      <c r="AY63" s="3">
        <f t="shared" si="8"/>
        <v>1953.7293564717741</v>
      </c>
    </row>
    <row r="64" spans="1:51" x14ac:dyDescent="0.25">
      <c r="A64" s="6">
        <v>30</v>
      </c>
      <c r="B64" s="6">
        <v>7000</v>
      </c>
      <c r="C64" s="6">
        <v>3000</v>
      </c>
      <c r="D64" s="6">
        <v>3.5000000000000003E-2</v>
      </c>
      <c r="E64" s="6">
        <v>15</v>
      </c>
      <c r="F64" s="6">
        <v>15</v>
      </c>
      <c r="G64" s="6">
        <v>7</v>
      </c>
      <c r="H64" s="6">
        <v>1E-13</v>
      </c>
      <c r="I64" s="6">
        <v>-1</v>
      </c>
      <c r="J64" s="6" t="s">
        <v>12</v>
      </c>
      <c r="K64" s="6" t="s">
        <v>53</v>
      </c>
      <c r="L64" s="6" t="s">
        <v>23</v>
      </c>
      <c r="M64" s="6" t="s">
        <v>41</v>
      </c>
      <c r="N64" s="6" t="s">
        <v>54</v>
      </c>
      <c r="O64" s="6" t="s">
        <v>13</v>
      </c>
      <c r="P64" s="6">
        <v>18.632418599999994</v>
      </c>
      <c r="Q64" s="6">
        <v>5.5591591914706848</v>
      </c>
      <c r="R64" s="6">
        <v>0.50269647672290307</v>
      </c>
      <c r="S64" s="6">
        <v>1</v>
      </c>
      <c r="T64" s="6">
        <v>43136.430295207734</v>
      </c>
      <c r="U64" s="6">
        <v>81285.609410358331</v>
      </c>
      <c r="V64" s="6">
        <v>879.39447790793963</v>
      </c>
      <c r="W64" s="6">
        <v>1657.1170947539465</v>
      </c>
      <c r="X64" s="6">
        <v>132.90231164151635</v>
      </c>
      <c r="Y64" s="6">
        <v>0</v>
      </c>
      <c r="Z64" s="6">
        <v>34.613337659840397</v>
      </c>
      <c r="AA64" s="6">
        <v>518134.29146178835</v>
      </c>
      <c r="AB64" s="6">
        <v>21986.759734468116</v>
      </c>
      <c r="AC64" s="6">
        <v>441001.59209865518</v>
      </c>
      <c r="AD64" s="6">
        <v>281727.83728474524</v>
      </c>
      <c r="AE64" s="6">
        <v>24077.046365197482</v>
      </c>
      <c r="AF64" s="6">
        <v>0</v>
      </c>
      <c r="AG64" s="6">
        <v>0</v>
      </c>
      <c r="AH64" s="6">
        <v>501901.73550849315</v>
      </c>
      <c r="AI64" s="6">
        <v>1305845.3615909442</v>
      </c>
      <c r="AJ64" s="6">
        <v>891266.29172475589</v>
      </c>
      <c r="AK64" s="6">
        <v>3985940.9157690476</v>
      </c>
      <c r="AL64" s="6">
        <v>0</v>
      </c>
      <c r="AM64" s="6">
        <v>17698590.612034976</v>
      </c>
      <c r="AN64" s="6">
        <v>17698590.612034976</v>
      </c>
      <c r="AO64" s="6">
        <v>1478867.3190221859</v>
      </c>
      <c r="AP64" s="6">
        <v>0</v>
      </c>
      <c r="AQ64" s="6">
        <v>0</v>
      </c>
      <c r="AR64" s="6">
        <v>21684531.527804025</v>
      </c>
      <c r="AS64" s="6">
        <v>40861989.458861187</v>
      </c>
      <c r="AT64" s="3">
        <f t="shared" si="3"/>
        <v>100</v>
      </c>
      <c r="AU64" s="2">
        <f t="shared" si="4"/>
        <v>0.50269647672290307</v>
      </c>
      <c r="AV64" s="3">
        <f t="shared" si="5"/>
        <v>43136.430295207734</v>
      </c>
      <c r="AW64" s="3">
        <f t="shared" si="6"/>
        <v>81285.609410358331</v>
      </c>
      <c r="AX64" s="3">
        <f t="shared" si="7"/>
        <v>879.39447790793963</v>
      </c>
      <c r="AY64" s="3">
        <f t="shared" si="8"/>
        <v>1657.1170947539465</v>
      </c>
    </row>
    <row r="65" spans="1:51" x14ac:dyDescent="0.25">
      <c r="A65" s="6">
        <v>30</v>
      </c>
      <c r="B65" s="6">
        <v>7000</v>
      </c>
      <c r="C65" s="6">
        <v>4000</v>
      </c>
      <c r="D65" s="6">
        <v>3.5000000000000003E-2</v>
      </c>
      <c r="E65" s="6">
        <v>15</v>
      </c>
      <c r="F65" s="6">
        <v>15</v>
      </c>
      <c r="G65" s="6">
        <v>7</v>
      </c>
      <c r="H65" s="6">
        <v>1E-13</v>
      </c>
      <c r="I65" s="6">
        <v>-1</v>
      </c>
      <c r="J65" s="6" t="s">
        <v>12</v>
      </c>
      <c r="K65" s="6" t="s">
        <v>53</v>
      </c>
      <c r="L65" s="6" t="s">
        <v>23</v>
      </c>
      <c r="M65" s="6" t="s">
        <v>41</v>
      </c>
      <c r="N65" s="6" t="s">
        <v>54</v>
      </c>
      <c r="O65" s="6" t="s">
        <v>13</v>
      </c>
      <c r="P65" s="6">
        <v>20.649339999999977</v>
      </c>
      <c r="Q65" s="6">
        <v>6.7576588943102518</v>
      </c>
      <c r="R65" s="6">
        <v>0.64567817487579515</v>
      </c>
      <c r="S65" s="6">
        <v>1</v>
      </c>
      <c r="T65" s="6">
        <v>38683.866095841127</v>
      </c>
      <c r="U65" s="6">
        <v>72419.138002131353</v>
      </c>
      <c r="V65" s="6">
        <v>788.62293416504951</v>
      </c>
      <c r="W65" s="6">
        <v>1476.3620823070851</v>
      </c>
      <c r="X65" s="6">
        <v>139.54623136158446</v>
      </c>
      <c r="Y65" s="6">
        <v>0</v>
      </c>
      <c r="Z65" s="6">
        <v>40.595720363426594</v>
      </c>
      <c r="AA65" s="6">
        <v>612488.87922067975</v>
      </c>
      <c r="AB65" s="6">
        <v>27172.474652466415</v>
      </c>
      <c r="AC65" s="6">
        <v>513329.3340067683</v>
      </c>
      <c r="AD65" s="6">
        <v>332032.64537262026</v>
      </c>
      <c r="AE65" s="6">
        <v>24077.046365197482</v>
      </c>
      <c r="AF65" s="6">
        <v>0</v>
      </c>
      <c r="AG65" s="6">
        <v>0</v>
      </c>
      <c r="AH65" s="6">
        <v>588549.14805091522</v>
      </c>
      <c r="AI65" s="6">
        <v>1531284.1551981131</v>
      </c>
      <c r="AJ65" s="6">
        <v>1045132.9006656269</v>
      </c>
      <c r="AK65" s="6">
        <v>4674066.5835323874</v>
      </c>
      <c r="AL65" s="6">
        <v>0</v>
      </c>
      <c r="AM65" s="6">
        <v>20303261.474369965</v>
      </c>
      <c r="AN65" s="6">
        <v>20303261.474369965</v>
      </c>
      <c r="AO65" s="6">
        <v>1478867.3190221859</v>
      </c>
      <c r="AP65" s="6">
        <v>0</v>
      </c>
      <c r="AQ65" s="6">
        <v>0</v>
      </c>
      <c r="AR65" s="6">
        <v>24977328.057902351</v>
      </c>
      <c r="AS65" s="6">
        <v>46759456.851294503</v>
      </c>
      <c r="AT65" s="3">
        <f t="shared" si="3"/>
        <v>100</v>
      </c>
      <c r="AU65" s="2">
        <f t="shared" si="4"/>
        <v>0.64567817487579515</v>
      </c>
      <c r="AV65" s="3">
        <f t="shared" si="5"/>
        <v>38683.866095841127</v>
      </c>
      <c r="AW65" s="3">
        <f t="shared" si="6"/>
        <v>72419.138002131353</v>
      </c>
      <c r="AX65" s="3">
        <f t="shared" si="7"/>
        <v>788.62293416504951</v>
      </c>
      <c r="AY65" s="3">
        <f t="shared" si="8"/>
        <v>1476.3620823070851</v>
      </c>
    </row>
    <row r="66" spans="1:51" x14ac:dyDescent="0.25">
      <c r="A66" s="6">
        <v>30</v>
      </c>
      <c r="B66" s="6">
        <v>7000</v>
      </c>
      <c r="C66" s="6">
        <v>5000</v>
      </c>
      <c r="D66" s="6">
        <v>3.5000000000000003E-2</v>
      </c>
      <c r="E66" s="6">
        <v>15</v>
      </c>
      <c r="F66" s="6">
        <v>15</v>
      </c>
      <c r="G66" s="6">
        <v>7</v>
      </c>
      <c r="H66" s="6">
        <v>1E-13</v>
      </c>
      <c r="I66" s="6">
        <v>-1</v>
      </c>
      <c r="J66" s="6" t="s">
        <v>12</v>
      </c>
      <c r="K66" s="6" t="s">
        <v>53</v>
      </c>
      <c r="L66" s="6" t="s">
        <v>23</v>
      </c>
      <c r="M66" s="6" t="s">
        <v>41</v>
      </c>
      <c r="N66" s="6" t="s">
        <v>54</v>
      </c>
      <c r="O66" s="6" t="s">
        <v>13</v>
      </c>
      <c r="P66" s="6">
        <v>22.661360499999986</v>
      </c>
      <c r="Q66" s="6">
        <v>7.956388926233342</v>
      </c>
      <c r="R66" s="6">
        <v>0.7922300569850933</v>
      </c>
      <c r="S66" s="6">
        <v>1</v>
      </c>
      <c r="T66" s="6">
        <v>35662.660609238228</v>
      </c>
      <c r="U66" s="6">
        <v>66445.132746856223</v>
      </c>
      <c r="V66" s="6">
        <v>727.03157383779228</v>
      </c>
      <c r="W66" s="6">
        <v>1354.5739047381687</v>
      </c>
      <c r="X66" s="6">
        <v>144.78921395024409</v>
      </c>
      <c r="Y66" s="6">
        <v>0</v>
      </c>
      <c r="Z66" s="6">
        <v>40.447832540140368</v>
      </c>
      <c r="AA66" s="6">
        <v>702950.91399551381</v>
      </c>
      <c r="AB66" s="6">
        <v>32336.705979127895</v>
      </c>
      <c r="AC66" s="6">
        <v>582972.58635556977</v>
      </c>
      <c r="AD66" s="6">
        <v>383417.23831297708</v>
      </c>
      <c r="AE66" s="6">
        <v>24077.046365197482</v>
      </c>
      <c r="AF66" s="6">
        <v>0</v>
      </c>
      <c r="AG66" s="6">
        <v>0</v>
      </c>
      <c r="AH66" s="6">
        <v>673044.25149327051</v>
      </c>
      <c r="AI66" s="6">
        <v>1751123.0820262097</v>
      </c>
      <c r="AJ66" s="6">
        <v>1195177.4854640253</v>
      </c>
      <c r="AK66" s="6">
        <v>5345099.3099918915</v>
      </c>
      <c r="AL66" s="6">
        <v>0</v>
      </c>
      <c r="AM66" s="6">
        <v>22907932.336704955</v>
      </c>
      <c r="AN66" s="6">
        <v>22907932.336704955</v>
      </c>
      <c r="AO66" s="6">
        <v>1478867.3190221859</v>
      </c>
      <c r="AP66" s="6">
        <v>0</v>
      </c>
      <c r="AQ66" s="6">
        <v>0</v>
      </c>
      <c r="AR66" s="6">
        <v>28253031.646696847</v>
      </c>
      <c r="AS66" s="6">
        <v>52639831.302423991</v>
      </c>
      <c r="AT66" s="3">
        <f t="shared" si="3"/>
        <v>100</v>
      </c>
      <c r="AU66" s="2">
        <f t="shared" si="4"/>
        <v>0.7922300569850933</v>
      </c>
      <c r="AV66" s="3">
        <f t="shared" si="5"/>
        <v>35662.660609238228</v>
      </c>
      <c r="AW66" s="3">
        <f t="shared" si="6"/>
        <v>66445.132746856223</v>
      </c>
      <c r="AX66" s="3">
        <f t="shared" si="7"/>
        <v>727.03157383779228</v>
      </c>
      <c r="AY66" s="3">
        <f t="shared" si="8"/>
        <v>1354.5739047381687</v>
      </c>
    </row>
    <row r="67" spans="1:51" x14ac:dyDescent="0.25">
      <c r="A67" s="6">
        <v>30</v>
      </c>
      <c r="B67" s="6">
        <v>7000</v>
      </c>
      <c r="C67" s="6">
        <v>6000</v>
      </c>
      <c r="D67" s="6">
        <v>3.5000000000000003E-2</v>
      </c>
      <c r="E67" s="6">
        <v>15</v>
      </c>
      <c r="F67" s="6">
        <v>15</v>
      </c>
      <c r="G67" s="6">
        <v>7</v>
      </c>
      <c r="H67" s="6">
        <v>1E-13</v>
      </c>
      <c r="I67" s="6">
        <v>-1</v>
      </c>
      <c r="J67" s="6" t="s">
        <v>12</v>
      </c>
      <c r="K67" s="6" t="s">
        <v>53</v>
      </c>
      <c r="L67" s="6" t="s">
        <v>23</v>
      </c>
      <c r="M67" s="6" t="s">
        <v>41</v>
      </c>
      <c r="N67" s="6" t="s">
        <v>54</v>
      </c>
      <c r="O67" s="6" t="s">
        <v>13</v>
      </c>
      <c r="P67" s="6">
        <v>24.466684299999987</v>
      </c>
      <c r="Q67" s="6">
        <v>9.1267298544508719</v>
      </c>
      <c r="R67" s="6">
        <v>0.94135932416313539</v>
      </c>
      <c r="S67" s="6">
        <v>1</v>
      </c>
      <c r="T67" s="6">
        <v>33466.66698038864</v>
      </c>
      <c r="U67" s="6">
        <v>62139.533786119217</v>
      </c>
      <c r="V67" s="6">
        <v>682.263273412481</v>
      </c>
      <c r="W67" s="6">
        <v>1266.79844616994</v>
      </c>
      <c r="X67" s="6">
        <v>149.43271780869907</v>
      </c>
      <c r="Y67" s="6">
        <v>0</v>
      </c>
      <c r="Z67" s="6">
        <v>33.540183636188829</v>
      </c>
      <c r="AA67" s="6">
        <v>789778.62556746055</v>
      </c>
      <c r="AB67" s="6">
        <v>37559.409001234679</v>
      </c>
      <c r="AC67" s="6">
        <v>648637.57004390541</v>
      </c>
      <c r="AD67" s="6">
        <v>434421.10719667387</v>
      </c>
      <c r="AE67" s="6">
        <v>24077.046365197482</v>
      </c>
      <c r="AF67" s="6">
        <v>0</v>
      </c>
      <c r="AG67" s="6">
        <v>0</v>
      </c>
      <c r="AH67" s="6">
        <v>754444.76568804379</v>
      </c>
      <c r="AI67" s="6">
        <v>1962910.5224196371</v>
      </c>
      <c r="AJ67" s="6">
        <v>1339726.7653292604</v>
      </c>
      <c r="AK67" s="6">
        <v>5991555.811611413</v>
      </c>
      <c r="AL67" s="6">
        <v>0</v>
      </c>
      <c r="AM67" s="6">
        <v>25512603.199039951</v>
      </c>
      <c r="AN67" s="6">
        <v>25512603.199039951</v>
      </c>
      <c r="AO67" s="6">
        <v>1478867.3190221859</v>
      </c>
      <c r="AP67" s="6">
        <v>0</v>
      </c>
      <c r="AQ67" s="6">
        <v>0</v>
      </c>
      <c r="AR67" s="6">
        <v>31504159.010651365</v>
      </c>
      <c r="AS67" s="6">
        <v>58495629.528713502</v>
      </c>
      <c r="AT67" s="3">
        <f t="shared" si="3"/>
        <v>100</v>
      </c>
      <c r="AU67" s="2">
        <f t="shared" si="4"/>
        <v>0.94135932416313539</v>
      </c>
      <c r="AV67" s="3">
        <f t="shared" si="5"/>
        <v>33466.66698038864</v>
      </c>
      <c r="AW67" s="3">
        <f t="shared" si="6"/>
        <v>62139.533786119217</v>
      </c>
      <c r="AX67" s="3">
        <f t="shared" si="7"/>
        <v>682.263273412481</v>
      </c>
      <c r="AY67" s="3">
        <f t="shared" si="8"/>
        <v>1266.79844616994</v>
      </c>
    </row>
    <row r="68" spans="1:51" x14ac:dyDescent="0.25">
      <c r="A68" s="6">
        <v>30</v>
      </c>
      <c r="B68" s="6">
        <v>7000</v>
      </c>
      <c r="C68" s="6">
        <v>7000</v>
      </c>
      <c r="D68" s="6">
        <v>3.5000000000000003E-2</v>
      </c>
      <c r="E68" s="6">
        <v>15</v>
      </c>
      <c r="F68" s="6">
        <v>15</v>
      </c>
      <c r="G68" s="6">
        <v>7</v>
      </c>
      <c r="H68" s="6">
        <v>1E-13</v>
      </c>
      <c r="I68" s="6">
        <v>-1</v>
      </c>
      <c r="J68" s="6" t="s">
        <v>12</v>
      </c>
      <c r="K68" s="6" t="s">
        <v>53</v>
      </c>
      <c r="L68" s="6" t="s">
        <v>23</v>
      </c>
      <c r="M68" s="6" t="s">
        <v>41</v>
      </c>
      <c r="N68" s="6" t="s">
        <v>54</v>
      </c>
      <c r="O68" s="6" t="s">
        <v>13</v>
      </c>
      <c r="P68" s="6">
        <v>26.176970499999985</v>
      </c>
      <c r="Q68" s="6">
        <v>10.281198034957811</v>
      </c>
      <c r="R68" s="6">
        <v>1.0925985896683528</v>
      </c>
      <c r="S68" s="6">
        <v>1</v>
      </c>
      <c r="T68" s="6">
        <v>31795.000184451728</v>
      </c>
      <c r="U68" s="6">
        <v>58882.845309147277</v>
      </c>
      <c r="V68" s="6">
        <v>648.18408468062421</v>
      </c>
      <c r="W68" s="6">
        <v>1200.4064465696922</v>
      </c>
      <c r="X68" s="6">
        <v>153.47159052735319</v>
      </c>
      <c r="Y68" s="6">
        <v>0</v>
      </c>
      <c r="Z68" s="6">
        <v>42.177420139890394</v>
      </c>
      <c r="AA68" s="6">
        <v>873679.34721562057</v>
      </c>
      <c r="AB68" s="6">
        <v>42818.289068490849</v>
      </c>
      <c r="AC68" s="6">
        <v>711569.51861669542</v>
      </c>
      <c r="AD68" s="6">
        <v>485846.14562132669</v>
      </c>
      <c r="AE68" s="6">
        <v>24077.046365197482</v>
      </c>
      <c r="AF68" s="6">
        <v>0</v>
      </c>
      <c r="AG68" s="6">
        <v>0</v>
      </c>
      <c r="AH68" s="6">
        <v>833816.23528605886</v>
      </c>
      <c r="AI68" s="6">
        <v>2169418.8049865752</v>
      </c>
      <c r="AJ68" s="6">
        <v>1480672.9115020698</v>
      </c>
      <c r="AK68" s="6">
        <v>6621898.2986620348</v>
      </c>
      <c r="AL68" s="6">
        <v>0</v>
      </c>
      <c r="AM68" s="6">
        <v>28117274.06137494</v>
      </c>
      <c r="AN68" s="6">
        <v>28117274.06137494</v>
      </c>
      <c r="AO68" s="6">
        <v>1478867.3190221859</v>
      </c>
      <c r="AP68" s="6">
        <v>0</v>
      </c>
      <c r="AQ68" s="6">
        <v>0</v>
      </c>
      <c r="AR68" s="6">
        <v>34739172.360036977</v>
      </c>
      <c r="AS68" s="6">
        <v>64335313.740434103</v>
      </c>
      <c r="AT68" s="3">
        <f t="shared" ref="AT68:AT81" si="9">H68*1000000000000000</f>
        <v>100</v>
      </c>
      <c r="AU68" s="2">
        <f t="shared" ref="AU68:AU81" si="10">S68*R68</f>
        <v>1.0925985896683528</v>
      </c>
      <c r="AV68" s="3">
        <f t="shared" ref="AV68:AV81" si="11">IF(ISNUMBER(T68)=TRUE,T68,"")</f>
        <v>31795.000184451728</v>
      </c>
      <c r="AW68" s="3">
        <f t="shared" ref="AW68:AW81" si="12">IF(ISNUMBER(U68)=TRUE,U68,"")</f>
        <v>58882.845309147277</v>
      </c>
      <c r="AX68" s="3">
        <f t="shared" ref="AX68:AX81" si="13">IF(ISNUMBER(V68)=TRUE,V68,"")</f>
        <v>648.18408468062421</v>
      </c>
      <c r="AY68" s="3">
        <f t="shared" ref="AY68:AY81" si="14">IF(ISNUMBER(W68)=TRUE,W68,"")</f>
        <v>1200.4064465696922</v>
      </c>
    </row>
    <row r="69" spans="1:51" x14ac:dyDescent="0.25">
      <c r="A69" s="6">
        <v>30</v>
      </c>
      <c r="B69" s="6">
        <v>7000</v>
      </c>
      <c r="C69" s="6">
        <v>8000</v>
      </c>
      <c r="D69" s="6">
        <v>3.5000000000000003E-2</v>
      </c>
      <c r="E69" s="6">
        <v>15</v>
      </c>
      <c r="F69" s="6">
        <v>15</v>
      </c>
      <c r="G69" s="6">
        <v>7</v>
      </c>
      <c r="H69" s="6">
        <v>1E-13</v>
      </c>
      <c r="I69" s="6">
        <v>-1</v>
      </c>
      <c r="J69" s="6" t="s">
        <v>12</v>
      </c>
      <c r="K69" s="6" t="s">
        <v>53</v>
      </c>
      <c r="L69" s="6" t="s">
        <v>23</v>
      </c>
      <c r="M69" s="6" t="s">
        <v>41</v>
      </c>
      <c r="N69" s="6" t="s">
        <v>54</v>
      </c>
      <c r="O69" s="6" t="s">
        <v>13</v>
      </c>
      <c r="P69" s="6">
        <v>27.77697049999998</v>
      </c>
      <c r="Q69" s="6">
        <v>11.416470267175802</v>
      </c>
      <c r="R69" s="6">
        <v>1.2456889363414949</v>
      </c>
      <c r="S69" s="6">
        <v>1</v>
      </c>
      <c r="T69" s="6">
        <v>30472.806463214729</v>
      </c>
      <c r="U69" s="6">
        <v>56322.608370666632</v>
      </c>
      <c r="V69" s="6">
        <v>621.22937727384226</v>
      </c>
      <c r="W69" s="6">
        <v>1148.2125536020135</v>
      </c>
      <c r="X69" s="6">
        <v>157.09595887966202</v>
      </c>
      <c r="Y69" s="6">
        <v>0</v>
      </c>
      <c r="Z69" s="6">
        <v>49.615488895298526</v>
      </c>
      <c r="AA69" s="6">
        <v>955074.4427705009</v>
      </c>
      <c r="AB69" s="6">
        <v>48145.938022720969</v>
      </c>
      <c r="AC69" s="6">
        <v>771865.65843003616</v>
      </c>
      <c r="AD69" s="6">
        <v>537646.83749703423</v>
      </c>
      <c r="AE69" s="6">
        <v>24077.046365197482</v>
      </c>
      <c r="AF69" s="6">
        <v>0</v>
      </c>
      <c r="AG69" s="6">
        <v>0</v>
      </c>
      <c r="AH69" s="6">
        <v>911355.87000334077</v>
      </c>
      <c r="AI69" s="6">
        <v>2371161.0289548468</v>
      </c>
      <c r="AJ69" s="6">
        <v>1618366.1247485792</v>
      </c>
      <c r="AK69" s="6">
        <v>7237692.9467922561</v>
      </c>
      <c r="AL69" s="6">
        <v>0</v>
      </c>
      <c r="AM69" s="6">
        <v>30721944.923709929</v>
      </c>
      <c r="AN69" s="6">
        <v>30721944.923709929</v>
      </c>
      <c r="AO69" s="6">
        <v>1478867.3190221859</v>
      </c>
      <c r="AP69" s="6">
        <v>0</v>
      </c>
      <c r="AQ69" s="6">
        <v>0</v>
      </c>
      <c r="AR69" s="6">
        <v>37959637.870502189</v>
      </c>
      <c r="AS69" s="6">
        <v>70160450.113234296</v>
      </c>
      <c r="AT69" s="3">
        <f t="shared" si="9"/>
        <v>100</v>
      </c>
      <c r="AU69" s="2">
        <f t="shared" si="10"/>
        <v>1.2456889363414949</v>
      </c>
      <c r="AV69" s="3">
        <f t="shared" si="11"/>
        <v>30472.806463214729</v>
      </c>
      <c r="AW69" s="3">
        <f t="shared" si="12"/>
        <v>56322.608370666632</v>
      </c>
      <c r="AX69" s="3">
        <f t="shared" si="13"/>
        <v>621.22937727384226</v>
      </c>
      <c r="AY69" s="3">
        <f t="shared" si="14"/>
        <v>1148.2125536020135</v>
      </c>
    </row>
    <row r="70" spans="1:51" x14ac:dyDescent="0.25">
      <c r="A70" s="6">
        <v>30</v>
      </c>
      <c r="B70" s="6">
        <v>7000</v>
      </c>
      <c r="C70" s="6">
        <v>9000</v>
      </c>
      <c r="D70" s="6">
        <v>3.5000000000000003E-2</v>
      </c>
      <c r="E70" s="6">
        <v>15</v>
      </c>
      <c r="F70" s="6">
        <v>15</v>
      </c>
      <c r="G70" s="6">
        <v>7</v>
      </c>
      <c r="H70" s="6">
        <v>1E-13</v>
      </c>
      <c r="I70" s="6">
        <v>-1</v>
      </c>
      <c r="J70" s="6" t="s">
        <v>12</v>
      </c>
      <c r="K70" s="6" t="s">
        <v>53</v>
      </c>
      <c r="L70" s="6" t="s">
        <v>23</v>
      </c>
      <c r="M70" s="6" t="s">
        <v>41</v>
      </c>
      <c r="N70" s="6" t="s">
        <v>54</v>
      </c>
      <c r="O70" s="6" t="s">
        <v>13</v>
      </c>
      <c r="P70" s="6">
        <v>20</v>
      </c>
      <c r="Q70" s="6">
        <v>10.384030231877993</v>
      </c>
      <c r="R70" s="6">
        <v>1.4680004228235679</v>
      </c>
      <c r="S70" s="6">
        <v>1</v>
      </c>
      <c r="T70" s="6">
        <v>27907.291183371432</v>
      </c>
      <c r="U70" s="6">
        <v>51616.741510450935</v>
      </c>
      <c r="V70" s="6">
        <v>568.9278781780007</v>
      </c>
      <c r="W70" s="6">
        <v>1052.2770925005093</v>
      </c>
      <c r="X70" s="6">
        <v>178.86839550459351</v>
      </c>
      <c r="Y70" s="6">
        <v>0</v>
      </c>
      <c r="Z70" s="6">
        <v>42.487697096433038</v>
      </c>
      <c r="AA70" s="6">
        <v>1063645.5711472447</v>
      </c>
      <c r="AB70" s="6">
        <v>91639.278330999048</v>
      </c>
      <c r="AC70" s="6">
        <v>694511.23581863882</v>
      </c>
      <c r="AD70" s="6">
        <v>593247.89162279398</v>
      </c>
      <c r="AE70" s="6">
        <v>24077.046365197482</v>
      </c>
      <c r="AF70" s="6">
        <v>0</v>
      </c>
      <c r="AG70" s="6">
        <v>0</v>
      </c>
      <c r="AH70" s="6">
        <v>962177.19908110052</v>
      </c>
      <c r="AI70" s="6">
        <v>2503387.7023271616</v>
      </c>
      <c r="AJ70" s="6">
        <v>1708613.5463116234</v>
      </c>
      <c r="AK70" s="6">
        <v>7641299.471004759</v>
      </c>
      <c r="AL70" s="6">
        <v>0</v>
      </c>
      <c r="AM70" s="6">
        <v>33326615.786044925</v>
      </c>
      <c r="AN70" s="6">
        <v>33326615.786044925</v>
      </c>
      <c r="AO70" s="6">
        <v>1478867.3190221859</v>
      </c>
      <c r="AP70" s="6">
        <v>0</v>
      </c>
      <c r="AQ70" s="6">
        <v>0</v>
      </c>
      <c r="AR70" s="6">
        <v>40967915.257049687</v>
      </c>
      <c r="AS70" s="6">
        <v>75773398.362116784</v>
      </c>
      <c r="AT70" s="3">
        <f t="shared" si="9"/>
        <v>100</v>
      </c>
      <c r="AU70" s="2">
        <f t="shared" si="10"/>
        <v>1.4680004228235679</v>
      </c>
      <c r="AV70" s="3">
        <f t="shared" si="11"/>
        <v>27907.291183371432</v>
      </c>
      <c r="AW70" s="3">
        <f t="shared" si="12"/>
        <v>51616.741510450935</v>
      </c>
      <c r="AX70" s="3">
        <f t="shared" si="13"/>
        <v>568.9278781780007</v>
      </c>
      <c r="AY70" s="3">
        <f t="shared" si="14"/>
        <v>1052.2770925005093</v>
      </c>
    </row>
    <row r="71" spans="1:51" x14ac:dyDescent="0.25">
      <c r="A71" s="6">
        <v>30</v>
      </c>
      <c r="B71" s="6">
        <v>7000</v>
      </c>
      <c r="C71" s="6">
        <v>10000</v>
      </c>
      <c r="D71" s="6">
        <v>3.5000000000000003E-2</v>
      </c>
      <c r="E71" s="6">
        <v>15</v>
      </c>
      <c r="F71" s="6">
        <v>15</v>
      </c>
      <c r="G71" s="6">
        <v>7</v>
      </c>
      <c r="H71" s="6">
        <v>1E-13</v>
      </c>
      <c r="I71" s="6">
        <v>-1</v>
      </c>
      <c r="J71" s="6" t="s">
        <v>12</v>
      </c>
      <c r="K71" s="6" t="s">
        <v>53</v>
      </c>
      <c r="L71" s="6" t="s">
        <v>23</v>
      </c>
      <c r="M71" s="6" t="s">
        <v>41</v>
      </c>
      <c r="N71" s="6" t="s">
        <v>54</v>
      </c>
      <c r="O71" s="6" t="s">
        <v>13</v>
      </c>
      <c r="P71" s="6">
        <v>20</v>
      </c>
      <c r="Q71" s="6">
        <v>12.862626960029472</v>
      </c>
      <c r="R71" s="6">
        <v>1.8063702192900817</v>
      </c>
      <c r="S71" s="6">
        <v>1</v>
      </c>
      <c r="T71" s="6">
        <v>26218.855221267269</v>
      </c>
      <c r="U71" s="6">
        <v>46928.980735905454</v>
      </c>
      <c r="V71" s="6">
        <v>534.50682731184838</v>
      </c>
      <c r="W71" s="6">
        <v>956.71074844568557</v>
      </c>
      <c r="X71" s="6">
        <v>178.99281717926812</v>
      </c>
      <c r="Y71" s="6">
        <v>0</v>
      </c>
      <c r="Z71" s="6">
        <v>51.879355350447071</v>
      </c>
      <c r="AA71" s="6">
        <v>1238022.7766641325</v>
      </c>
      <c r="AB71" s="6">
        <v>113833.4994704573</v>
      </c>
      <c r="AC71" s="6">
        <v>824111.79972292308</v>
      </c>
      <c r="AD71" s="6">
        <v>1490215.3741071799</v>
      </c>
      <c r="AE71" s="6">
        <v>24077.046365197482</v>
      </c>
      <c r="AF71" s="6">
        <v>0</v>
      </c>
      <c r="AG71" s="6">
        <v>0</v>
      </c>
      <c r="AH71" s="6">
        <v>1439201.5935686571</v>
      </c>
      <c r="AI71" s="6">
        <v>3744507.3256259412</v>
      </c>
      <c r="AJ71" s="6">
        <v>2555703.1916710529</v>
      </c>
      <c r="AK71" s="6">
        <v>11429672.607195541</v>
      </c>
      <c r="AL71" s="6">
        <v>0</v>
      </c>
      <c r="AM71" s="6">
        <v>35931286.648379914</v>
      </c>
      <c r="AN71" s="6">
        <v>35931286.648379914</v>
      </c>
      <c r="AO71" s="6">
        <v>1478867.3190221859</v>
      </c>
      <c r="AP71" s="6">
        <v>0</v>
      </c>
      <c r="AQ71" s="6">
        <v>0</v>
      </c>
      <c r="AR71" s="6">
        <v>47360959.255575456</v>
      </c>
      <c r="AS71" s="6">
        <v>84771113.222977549</v>
      </c>
      <c r="AT71" s="3">
        <f t="shared" si="9"/>
        <v>100</v>
      </c>
      <c r="AU71" s="2">
        <f t="shared" si="10"/>
        <v>1.8063702192900817</v>
      </c>
      <c r="AV71" s="3">
        <f t="shared" si="11"/>
        <v>26218.855221267269</v>
      </c>
      <c r="AW71" s="3">
        <f t="shared" si="12"/>
        <v>46928.980735905454</v>
      </c>
      <c r="AX71" s="3">
        <f t="shared" si="13"/>
        <v>534.50682731184838</v>
      </c>
      <c r="AY71" s="3">
        <f t="shared" si="14"/>
        <v>956.71074844568557</v>
      </c>
    </row>
    <row r="72" spans="1:51" x14ac:dyDescent="0.25">
      <c r="A72" s="6">
        <v>30</v>
      </c>
      <c r="B72" s="6">
        <v>8000</v>
      </c>
      <c r="C72" s="6">
        <v>1000</v>
      </c>
      <c r="D72" s="6">
        <v>3.5000000000000003E-2</v>
      </c>
      <c r="E72" s="6">
        <v>15</v>
      </c>
      <c r="F72" s="6">
        <v>15</v>
      </c>
      <c r="G72" s="6">
        <v>7</v>
      </c>
      <c r="H72" s="6">
        <v>1E-13</v>
      </c>
      <c r="I72" s="6">
        <v>-1</v>
      </c>
      <c r="J72" s="6" t="s">
        <v>12</v>
      </c>
      <c r="K72" s="6" t="s">
        <v>53</v>
      </c>
      <c r="L72" s="6" t="s">
        <v>23</v>
      </c>
      <c r="M72" s="6" t="s">
        <v>41</v>
      </c>
      <c r="N72" s="6" t="s">
        <v>54</v>
      </c>
      <c r="O72" s="6" t="s">
        <v>13</v>
      </c>
      <c r="P72" s="6">
        <v>15.185514299999994</v>
      </c>
      <c r="Q72" s="6">
        <v>4.0001785111054602</v>
      </c>
      <c r="R72" s="6">
        <v>0.33517165317582803</v>
      </c>
      <c r="S72" s="6">
        <v>1</v>
      </c>
      <c r="T72" s="6">
        <v>50303.879790881707</v>
      </c>
      <c r="U72" s="6">
        <v>95863.972635439597</v>
      </c>
      <c r="V72" s="6">
        <v>1025.5126305701913</v>
      </c>
      <c r="W72" s="6">
        <v>1954.3167477928516</v>
      </c>
      <c r="X72" s="6">
        <v>124.41046079114422</v>
      </c>
      <c r="Y72" s="6">
        <v>0</v>
      </c>
      <c r="Z72" s="6">
        <v>31.429315991250842</v>
      </c>
      <c r="AA72" s="6">
        <v>394979.50683680351</v>
      </c>
      <c r="AB72" s="6">
        <v>15856.567826942859</v>
      </c>
      <c r="AC72" s="6">
        <v>340801.29961872293</v>
      </c>
      <c r="AD72" s="6">
        <v>215115.07814941506</v>
      </c>
      <c r="AE72" s="6">
        <v>24077.046365197482</v>
      </c>
      <c r="AF72" s="6">
        <v>0</v>
      </c>
      <c r="AG72" s="6">
        <v>0</v>
      </c>
      <c r="AH72" s="6">
        <v>386423.50453086174</v>
      </c>
      <c r="AI72" s="6">
        <v>1005394.6924293994</v>
      </c>
      <c r="AJ72" s="6">
        <v>686202.53637811495</v>
      </c>
      <c r="AK72" s="6">
        <v>3068850.2321354579</v>
      </c>
      <c r="AL72" s="6">
        <v>0</v>
      </c>
      <c r="AM72" s="6">
        <v>13791584.318532493</v>
      </c>
      <c r="AN72" s="6">
        <v>13791584.318532493</v>
      </c>
      <c r="AO72" s="6">
        <v>1478867.3190221859</v>
      </c>
      <c r="AP72" s="6">
        <v>0</v>
      </c>
      <c r="AQ72" s="6">
        <v>0</v>
      </c>
      <c r="AR72" s="6">
        <v>16860434.550667949</v>
      </c>
      <c r="AS72" s="6">
        <v>32130886.188222628</v>
      </c>
      <c r="AT72" s="3">
        <f t="shared" si="9"/>
        <v>100</v>
      </c>
      <c r="AU72" s="2">
        <f t="shared" si="10"/>
        <v>0.33517165317582803</v>
      </c>
      <c r="AV72" s="3">
        <f t="shared" si="11"/>
        <v>50303.879790881707</v>
      </c>
      <c r="AW72" s="3">
        <f t="shared" si="12"/>
        <v>95863.972635439597</v>
      </c>
      <c r="AX72" s="3">
        <f t="shared" si="13"/>
        <v>1025.5126305701913</v>
      </c>
      <c r="AY72" s="3">
        <f t="shared" si="14"/>
        <v>1954.3167477928516</v>
      </c>
    </row>
    <row r="73" spans="1:51" x14ac:dyDescent="0.25">
      <c r="A73" s="6">
        <v>30</v>
      </c>
      <c r="B73" s="6">
        <v>8000</v>
      </c>
      <c r="C73" s="6">
        <v>2000</v>
      </c>
      <c r="D73" s="6">
        <v>3.5000000000000003E-2</v>
      </c>
      <c r="E73" s="6">
        <v>15</v>
      </c>
      <c r="F73" s="6">
        <v>15</v>
      </c>
      <c r="G73" s="6">
        <v>7</v>
      </c>
      <c r="H73" s="6">
        <v>1E-13</v>
      </c>
      <c r="I73" s="6">
        <v>-1</v>
      </c>
      <c r="J73" s="6" t="s">
        <v>12</v>
      </c>
      <c r="K73" s="6" t="s">
        <v>53</v>
      </c>
      <c r="L73" s="6" t="s">
        <v>23</v>
      </c>
      <c r="M73" s="6" t="s">
        <v>41</v>
      </c>
      <c r="N73" s="6" t="s">
        <v>54</v>
      </c>
      <c r="O73" s="6" t="s">
        <v>13</v>
      </c>
      <c r="P73" s="6">
        <v>16.973418599999995</v>
      </c>
      <c r="Q73" s="6">
        <v>5.4010071936029513</v>
      </c>
      <c r="R73" s="6">
        <v>0.50755720315928954</v>
      </c>
      <c r="S73" s="6">
        <v>1</v>
      </c>
      <c r="T73" s="6">
        <v>40033.172414718254</v>
      </c>
      <c r="U73" s="6">
        <v>75251.119059206758</v>
      </c>
      <c r="V73" s="6">
        <v>816.13036854722782</v>
      </c>
      <c r="W73" s="6">
        <v>1534.0958466934417</v>
      </c>
      <c r="X73" s="6">
        <v>137.49975813765079</v>
      </c>
      <c r="Y73" s="6">
        <v>0</v>
      </c>
      <c r="Z73" s="6">
        <v>39.384985518219402</v>
      </c>
      <c r="AA73" s="6">
        <v>518805.79837363394</v>
      </c>
      <c r="AB73" s="6">
        <v>22695.874763528329</v>
      </c>
      <c r="AC73" s="6">
        <v>429651.35885417997</v>
      </c>
      <c r="AD73" s="6">
        <v>271333.90062811103</v>
      </c>
      <c r="AE73" s="6">
        <v>24077.046365197482</v>
      </c>
      <c r="AF73" s="6">
        <v>0</v>
      </c>
      <c r="AG73" s="6">
        <v>0</v>
      </c>
      <c r="AH73" s="6">
        <v>493959.95180401369</v>
      </c>
      <c r="AI73" s="6">
        <v>1285182.4694757254</v>
      </c>
      <c r="AJ73" s="6">
        <v>877163.44327614456</v>
      </c>
      <c r="AK73" s="6">
        <v>3922869.8435405344</v>
      </c>
      <c r="AL73" s="6">
        <v>0</v>
      </c>
      <c r="AM73" s="6">
        <v>16396255.180867482</v>
      </c>
      <c r="AN73" s="6">
        <v>16396255.180867482</v>
      </c>
      <c r="AO73" s="6">
        <v>1478867.3190221859</v>
      </c>
      <c r="AP73" s="6">
        <v>0</v>
      </c>
      <c r="AQ73" s="6">
        <v>0</v>
      </c>
      <c r="AR73" s="6">
        <v>20319125.024408016</v>
      </c>
      <c r="AS73" s="6">
        <v>38194247.524297684</v>
      </c>
      <c r="AT73" s="3">
        <f t="shared" si="9"/>
        <v>100</v>
      </c>
      <c r="AU73" s="2">
        <f t="shared" si="10"/>
        <v>0.50755720315928954</v>
      </c>
      <c r="AV73" s="3">
        <f t="shared" si="11"/>
        <v>40033.172414718254</v>
      </c>
      <c r="AW73" s="3">
        <f t="shared" si="12"/>
        <v>75251.119059206758</v>
      </c>
      <c r="AX73" s="3">
        <f t="shared" si="13"/>
        <v>816.13036854722782</v>
      </c>
      <c r="AY73" s="3">
        <f t="shared" si="14"/>
        <v>1534.0958466934417</v>
      </c>
    </row>
    <row r="74" spans="1:51" x14ac:dyDescent="0.25">
      <c r="A74" s="6">
        <v>30</v>
      </c>
      <c r="B74" s="6">
        <v>8000</v>
      </c>
      <c r="C74" s="6">
        <v>3000</v>
      </c>
      <c r="D74" s="6">
        <v>3.5000000000000003E-2</v>
      </c>
      <c r="E74" s="6">
        <v>15</v>
      </c>
      <c r="F74" s="6">
        <v>15</v>
      </c>
      <c r="G74" s="6">
        <v>7</v>
      </c>
      <c r="H74" s="6">
        <v>1E-13</v>
      </c>
      <c r="I74" s="6">
        <v>-1</v>
      </c>
      <c r="J74" s="6" t="s">
        <v>12</v>
      </c>
      <c r="K74" s="6" t="s">
        <v>53</v>
      </c>
      <c r="L74" s="6" t="s">
        <v>23</v>
      </c>
      <c r="M74" s="6" t="s">
        <v>41</v>
      </c>
      <c r="N74" s="6" t="s">
        <v>54</v>
      </c>
      <c r="O74" s="6" t="s">
        <v>13</v>
      </c>
      <c r="P74" s="6">
        <v>18.686132399999991</v>
      </c>
      <c r="Q74" s="6">
        <v>6.7952145713116456</v>
      </c>
      <c r="R74" s="6">
        <v>0.69059928350917643</v>
      </c>
      <c r="S74" s="6">
        <v>1</v>
      </c>
      <c r="T74" s="6">
        <v>34392.786906875968</v>
      </c>
      <c r="U74" s="6">
        <v>64047.890599077422</v>
      </c>
      <c r="V74" s="6">
        <v>701.14348078383478</v>
      </c>
      <c r="W74" s="6">
        <v>1305.702881045718</v>
      </c>
      <c r="X74" s="6">
        <v>147.46783882128753</v>
      </c>
      <c r="Y74" s="6">
        <v>0</v>
      </c>
      <c r="Z74" s="6">
        <v>30.473539503413132</v>
      </c>
      <c r="AA74" s="6">
        <v>636904.62066178001</v>
      </c>
      <c r="AB74" s="6">
        <v>29862.796944712416</v>
      </c>
      <c r="AC74" s="6">
        <v>512949.82087732264</v>
      </c>
      <c r="AD74" s="6">
        <v>330051.03946342249</v>
      </c>
      <c r="AE74" s="6">
        <v>24077.046365197482</v>
      </c>
      <c r="AF74" s="6">
        <v>0</v>
      </c>
      <c r="AG74" s="6">
        <v>0</v>
      </c>
      <c r="AH74" s="6">
        <v>598199.67648184951</v>
      </c>
      <c r="AI74" s="6">
        <v>1556392.850579828</v>
      </c>
      <c r="AJ74" s="6">
        <v>1062270.1011957447</v>
      </c>
      <c r="AK74" s="6">
        <v>4750707.9525698572</v>
      </c>
      <c r="AL74" s="6">
        <v>0</v>
      </c>
      <c r="AM74" s="6">
        <v>19000926.043202471</v>
      </c>
      <c r="AN74" s="6">
        <v>19000926.043202471</v>
      </c>
      <c r="AO74" s="6">
        <v>1478867.3190221859</v>
      </c>
      <c r="AP74" s="6">
        <v>0</v>
      </c>
      <c r="AQ74" s="6">
        <v>0</v>
      </c>
      <c r="AR74" s="6">
        <v>23751633.995772328</v>
      </c>
      <c r="AS74" s="6">
        <v>44231427.357996985</v>
      </c>
      <c r="AT74" s="3">
        <f t="shared" si="9"/>
        <v>100</v>
      </c>
      <c r="AU74" s="2">
        <f t="shared" si="10"/>
        <v>0.69059928350917643</v>
      </c>
      <c r="AV74" s="3">
        <f t="shared" si="11"/>
        <v>34392.786906875968</v>
      </c>
      <c r="AW74" s="3">
        <f t="shared" si="12"/>
        <v>64047.890599077422</v>
      </c>
      <c r="AX74" s="3">
        <f t="shared" si="13"/>
        <v>701.14348078383478</v>
      </c>
      <c r="AY74" s="3">
        <f t="shared" si="14"/>
        <v>1305.702881045718</v>
      </c>
    </row>
    <row r="75" spans="1:51" x14ac:dyDescent="0.25">
      <c r="A75" s="6">
        <v>30</v>
      </c>
      <c r="B75" s="6">
        <v>8000</v>
      </c>
      <c r="C75" s="6">
        <v>4000</v>
      </c>
      <c r="D75" s="6">
        <v>3.5000000000000003E-2</v>
      </c>
      <c r="E75" s="6">
        <v>15</v>
      </c>
      <c r="F75" s="6">
        <v>15</v>
      </c>
      <c r="G75" s="6">
        <v>7</v>
      </c>
      <c r="H75" s="6">
        <v>1E-13</v>
      </c>
      <c r="I75" s="6">
        <v>-1</v>
      </c>
      <c r="J75" s="6" t="s">
        <v>12</v>
      </c>
      <c r="K75" s="6" t="s">
        <v>53</v>
      </c>
      <c r="L75" s="6" t="s">
        <v>23</v>
      </c>
      <c r="M75" s="6" t="s">
        <v>41</v>
      </c>
      <c r="N75" s="6" t="s">
        <v>54</v>
      </c>
      <c r="O75" s="6" t="s">
        <v>13</v>
      </c>
      <c r="P75" s="6">
        <v>10</v>
      </c>
      <c r="Q75" s="6">
        <v>6.6869748862228642</v>
      </c>
      <c r="R75" s="6">
        <v>0.9397622825135955</v>
      </c>
      <c r="S75" s="6">
        <v>1</v>
      </c>
      <c r="T75" s="6">
        <v>30962.581217308933</v>
      </c>
      <c r="U75" s="6">
        <v>55526.733933478077</v>
      </c>
      <c r="V75" s="6">
        <v>631.21409810543628</v>
      </c>
      <c r="W75" s="6">
        <v>1131.9875767000781</v>
      </c>
      <c r="X75" s="6">
        <v>180.22438906175674</v>
      </c>
      <c r="Y75" s="6">
        <v>0</v>
      </c>
      <c r="Z75" s="6">
        <v>34.875941616190751</v>
      </c>
      <c r="AA75" s="6">
        <v>782257.49046236638</v>
      </c>
      <c r="AB75" s="6">
        <v>71803.510161459068</v>
      </c>
      <c r="AC75" s="6">
        <v>488311.35527241282</v>
      </c>
      <c r="AD75" s="6">
        <v>1052425.5299537873</v>
      </c>
      <c r="AE75" s="6">
        <v>24077.046365197482</v>
      </c>
      <c r="AF75" s="6">
        <v>0</v>
      </c>
      <c r="AG75" s="6">
        <v>0</v>
      </c>
      <c r="AH75" s="6">
        <v>943361.22356393654</v>
      </c>
      <c r="AI75" s="6">
        <v>2454432.393718787</v>
      </c>
      <c r="AJ75" s="6">
        <v>1675200.5422554091</v>
      </c>
      <c r="AK75" s="6">
        <v>7491869.0917533552</v>
      </c>
      <c r="AL75" s="6">
        <v>0</v>
      </c>
      <c r="AM75" s="6">
        <v>21605596.905537467</v>
      </c>
      <c r="AN75" s="6">
        <v>21605596.905537467</v>
      </c>
      <c r="AO75" s="6">
        <v>1478867.3190221859</v>
      </c>
      <c r="AP75" s="6">
        <v>0</v>
      </c>
      <c r="AQ75" s="6">
        <v>0</v>
      </c>
      <c r="AR75" s="6">
        <v>29097465.997290824</v>
      </c>
      <c r="AS75" s="6">
        <v>52181930.221850477</v>
      </c>
      <c r="AT75" s="3">
        <f t="shared" si="9"/>
        <v>100</v>
      </c>
      <c r="AU75" s="2">
        <f t="shared" si="10"/>
        <v>0.9397622825135955</v>
      </c>
      <c r="AV75" s="3">
        <f t="shared" si="11"/>
        <v>30962.581217308933</v>
      </c>
      <c r="AW75" s="3">
        <f t="shared" si="12"/>
        <v>55526.733933478077</v>
      </c>
      <c r="AX75" s="3">
        <f t="shared" si="13"/>
        <v>631.21409810543628</v>
      </c>
      <c r="AY75" s="3">
        <f t="shared" si="14"/>
        <v>1131.9875767000781</v>
      </c>
    </row>
    <row r="76" spans="1:51" x14ac:dyDescent="0.25">
      <c r="A76" s="6">
        <v>30</v>
      </c>
      <c r="B76" s="6">
        <v>8000</v>
      </c>
      <c r="C76" s="6">
        <v>5000</v>
      </c>
      <c r="D76" s="6">
        <v>3.5000000000000003E-2</v>
      </c>
      <c r="E76" s="6">
        <v>15</v>
      </c>
      <c r="F76" s="6">
        <v>15</v>
      </c>
      <c r="G76" s="6">
        <v>7</v>
      </c>
      <c r="H76" s="6">
        <v>1E-13</v>
      </c>
      <c r="I76" s="6">
        <v>-1</v>
      </c>
      <c r="J76" s="6" t="s">
        <v>12</v>
      </c>
      <c r="K76" s="6" t="s">
        <v>53</v>
      </c>
      <c r="L76" s="6" t="s">
        <v>23</v>
      </c>
      <c r="M76" s="6" t="s">
        <v>41</v>
      </c>
      <c r="N76" s="6" t="s">
        <v>54</v>
      </c>
      <c r="O76" s="6" t="s">
        <v>13</v>
      </c>
      <c r="P76" s="6">
        <v>21.099999999999987</v>
      </c>
      <c r="Q76" s="6">
        <v>9.4199334313940817</v>
      </c>
      <c r="R76" s="6">
        <v>1.0794789583827478</v>
      </c>
      <c r="S76" s="6">
        <v>1</v>
      </c>
      <c r="T76" s="6">
        <v>28282.016437024271</v>
      </c>
      <c r="U76" s="6">
        <v>52079.733740733041</v>
      </c>
      <c r="V76" s="6">
        <v>576.56715932713121</v>
      </c>
      <c r="W76" s="6">
        <v>1061.7158153581488</v>
      </c>
      <c r="X76" s="6">
        <v>163.86286701519492</v>
      </c>
      <c r="Y76" s="6">
        <v>0</v>
      </c>
      <c r="Z76" s="6">
        <v>38.688672964138064</v>
      </c>
      <c r="AA76" s="6">
        <v>859478.36086271226</v>
      </c>
      <c r="AB76" s="6">
        <v>45910.741931556004</v>
      </c>
      <c r="AC76" s="6">
        <v>658692.23891392711</v>
      </c>
      <c r="AD76" s="6">
        <v>452221.47508351947</v>
      </c>
      <c r="AE76" s="6">
        <v>24077.046365197482</v>
      </c>
      <c r="AF76" s="6">
        <v>0</v>
      </c>
      <c r="AG76" s="6">
        <v>0</v>
      </c>
      <c r="AH76" s="6">
        <v>795748.14663119568</v>
      </c>
      <c r="AI76" s="6">
        <v>2070373.4471453195</v>
      </c>
      <c r="AJ76" s="6">
        <v>1413072.4195968276</v>
      </c>
      <c r="AK76" s="6">
        <v>6319573.8765302552</v>
      </c>
      <c r="AL76" s="6">
        <v>0</v>
      </c>
      <c r="AM76" s="6">
        <v>24210267.767872456</v>
      </c>
      <c r="AN76" s="6">
        <v>24210267.767872456</v>
      </c>
      <c r="AO76" s="6">
        <v>1478867.3190221859</v>
      </c>
      <c r="AP76" s="6">
        <v>0</v>
      </c>
      <c r="AQ76" s="6">
        <v>0</v>
      </c>
      <c r="AR76" s="6">
        <v>30529841.644402713</v>
      </c>
      <c r="AS76" s="6">
        <v>56218976.731297351</v>
      </c>
      <c r="AT76" s="3">
        <f t="shared" si="9"/>
        <v>100</v>
      </c>
      <c r="AU76" s="2">
        <f t="shared" si="10"/>
        <v>1.0794789583827478</v>
      </c>
      <c r="AV76" s="3">
        <f t="shared" si="11"/>
        <v>28282.016437024271</v>
      </c>
      <c r="AW76" s="3">
        <f t="shared" si="12"/>
        <v>52079.733740733041</v>
      </c>
      <c r="AX76" s="3">
        <f t="shared" si="13"/>
        <v>576.56715932713121</v>
      </c>
      <c r="AY76" s="3">
        <f t="shared" si="14"/>
        <v>1061.7158153581488</v>
      </c>
    </row>
    <row r="77" spans="1:51" x14ac:dyDescent="0.25">
      <c r="A77" s="6">
        <v>30</v>
      </c>
      <c r="B77" s="6">
        <v>8000</v>
      </c>
      <c r="C77" s="6">
        <v>6000</v>
      </c>
      <c r="D77" s="6">
        <v>3.5000000000000003E-2</v>
      </c>
      <c r="E77" s="6">
        <v>15</v>
      </c>
      <c r="F77" s="6">
        <v>15</v>
      </c>
      <c r="G77" s="6">
        <v>7</v>
      </c>
      <c r="H77" s="6">
        <v>1E-13</v>
      </c>
      <c r="I77" s="6">
        <v>-1</v>
      </c>
      <c r="J77" s="6" t="s">
        <v>12</v>
      </c>
      <c r="K77" s="6" t="s">
        <v>53</v>
      </c>
      <c r="L77" s="6" t="s">
        <v>23</v>
      </c>
      <c r="M77" s="6" t="s">
        <v>41</v>
      </c>
      <c r="N77" s="6" t="s">
        <v>54</v>
      </c>
      <c r="O77" s="6" t="s">
        <v>13</v>
      </c>
      <c r="P77" s="6">
        <v>16.982949999999981</v>
      </c>
      <c r="Q77" s="6">
        <v>10.600434327659412</v>
      </c>
      <c r="R77" s="6">
        <v>1.4905750666995947</v>
      </c>
      <c r="S77" s="6">
        <v>1</v>
      </c>
      <c r="T77" s="6">
        <v>24074.67268361865</v>
      </c>
      <c r="U77" s="6">
        <v>43056.478150066767</v>
      </c>
      <c r="V77" s="6">
        <v>490.79476606035666</v>
      </c>
      <c r="W77" s="6">
        <v>877.76454528596116</v>
      </c>
      <c r="X77" s="6">
        <v>178.98438791509133</v>
      </c>
      <c r="Y77" s="6">
        <v>0</v>
      </c>
      <c r="Z77" s="6">
        <v>108.41497422122873</v>
      </c>
      <c r="AA77" s="6">
        <v>1080933.9778706876</v>
      </c>
      <c r="AB77" s="6">
        <v>98892.691328238172</v>
      </c>
      <c r="AC77" s="6">
        <v>705935.70446814515</v>
      </c>
      <c r="AD77" s="6">
        <v>1018615.7154943591</v>
      </c>
      <c r="AE77" s="6">
        <v>24077.046365197482</v>
      </c>
      <c r="AF77" s="6">
        <v>0</v>
      </c>
      <c r="AG77" s="6">
        <v>0</v>
      </c>
      <c r="AH77" s="6">
        <v>1142097.5028553847</v>
      </c>
      <c r="AI77" s="6">
        <v>2971503.42601887</v>
      </c>
      <c r="AJ77" s="6">
        <v>2028112.1465474544</v>
      </c>
      <c r="AK77" s="6">
        <v>9070168.2109483369</v>
      </c>
      <c r="AL77" s="6">
        <v>0</v>
      </c>
      <c r="AM77" s="6">
        <v>26814938.630207445</v>
      </c>
      <c r="AN77" s="6">
        <v>26814938.630207445</v>
      </c>
      <c r="AO77" s="6">
        <v>1478867.3190221859</v>
      </c>
      <c r="AP77" s="6">
        <v>0</v>
      </c>
      <c r="AQ77" s="6">
        <v>0</v>
      </c>
      <c r="AR77" s="6">
        <v>35885106.841155782</v>
      </c>
      <c r="AS77" s="6">
        <v>64178912.790385418</v>
      </c>
      <c r="AT77" s="3">
        <f t="shared" si="9"/>
        <v>100</v>
      </c>
      <c r="AU77" s="2">
        <f t="shared" si="10"/>
        <v>1.4905750666995947</v>
      </c>
      <c r="AV77" s="3">
        <f t="shared" si="11"/>
        <v>24074.67268361865</v>
      </c>
      <c r="AW77" s="3">
        <f t="shared" si="12"/>
        <v>43056.478150066767</v>
      </c>
      <c r="AX77" s="3">
        <f t="shared" si="13"/>
        <v>490.79476606035666</v>
      </c>
      <c r="AY77" s="3">
        <f t="shared" si="14"/>
        <v>877.76454528596116</v>
      </c>
    </row>
    <row r="78" spans="1:51" x14ac:dyDescent="0.25">
      <c r="A78" s="6">
        <v>30</v>
      </c>
      <c r="B78" s="6">
        <v>8000</v>
      </c>
      <c r="C78" s="6">
        <v>7000</v>
      </c>
      <c r="D78" s="6">
        <v>3.5000000000000003E-2</v>
      </c>
      <c r="E78" s="6">
        <v>15</v>
      </c>
      <c r="F78" s="6">
        <v>15</v>
      </c>
      <c r="G78" s="6">
        <v>7</v>
      </c>
      <c r="H78" s="6">
        <v>1E-13</v>
      </c>
      <c r="I78" s="6">
        <v>-1</v>
      </c>
      <c r="J78" s="6" t="s">
        <v>12</v>
      </c>
      <c r="K78" s="6" t="s">
        <v>53</v>
      </c>
      <c r="L78" s="6" t="s">
        <v>23</v>
      </c>
      <c r="M78" s="6" t="s">
        <v>41</v>
      </c>
      <c r="N78" s="6" t="s">
        <v>54</v>
      </c>
      <c r="O78" s="6" t="s">
        <v>13</v>
      </c>
      <c r="P78" s="6">
        <v>20.136008099999984</v>
      </c>
      <c r="Q78" s="6">
        <v>12.362551910815522</v>
      </c>
      <c r="R78" s="6">
        <v>1.7395542651666325</v>
      </c>
      <c r="S78" s="6">
        <v>1</v>
      </c>
      <c r="T78" s="6">
        <v>22660.537380663005</v>
      </c>
      <c r="U78" s="6">
        <v>40422.832832023843</v>
      </c>
      <c r="V78" s="6">
        <v>461.96570515004703</v>
      </c>
      <c r="W78" s="6">
        <v>824.07412320872345</v>
      </c>
      <c r="X78" s="6">
        <v>178.97909147304412</v>
      </c>
      <c r="Y78" s="6">
        <v>0</v>
      </c>
      <c r="Z78" s="6">
        <v>91.250523387174312</v>
      </c>
      <c r="AA78" s="6">
        <v>1204445.6323503612</v>
      </c>
      <c r="AB78" s="6">
        <v>109776.98479150448</v>
      </c>
      <c r="AC78" s="6">
        <v>798334.45818469219</v>
      </c>
      <c r="AD78" s="6">
        <v>1091911.63218445</v>
      </c>
      <c r="AE78" s="6">
        <v>24077.046365197482</v>
      </c>
      <c r="AF78" s="6">
        <v>0</v>
      </c>
      <c r="AG78" s="6">
        <v>0</v>
      </c>
      <c r="AH78" s="6">
        <v>1259132.8440117198</v>
      </c>
      <c r="AI78" s="6">
        <v>3276005.3764581857</v>
      </c>
      <c r="AJ78" s="6">
        <v>2235940.9846116807</v>
      </c>
      <c r="AK78" s="6">
        <v>9999624.9589577913</v>
      </c>
      <c r="AL78" s="6">
        <v>0</v>
      </c>
      <c r="AM78" s="6">
        <v>29419609.492542442</v>
      </c>
      <c r="AN78" s="6">
        <v>29419609.492542442</v>
      </c>
      <c r="AO78" s="6">
        <v>1478867.3190221859</v>
      </c>
      <c r="AP78" s="6">
        <v>0</v>
      </c>
      <c r="AQ78" s="6">
        <v>0</v>
      </c>
      <c r="AR78" s="6">
        <v>39419234.451500237</v>
      </c>
      <c r="AS78" s="6">
        <v>70317711.263064861</v>
      </c>
      <c r="AT78" s="3">
        <f t="shared" si="9"/>
        <v>100</v>
      </c>
      <c r="AU78" s="2">
        <f t="shared" si="10"/>
        <v>1.7395542651666325</v>
      </c>
      <c r="AV78" s="3">
        <f t="shared" si="11"/>
        <v>22660.537380663005</v>
      </c>
      <c r="AW78" s="3">
        <f t="shared" si="12"/>
        <v>40422.832832023843</v>
      </c>
      <c r="AX78" s="3">
        <f t="shared" si="13"/>
        <v>461.96570515004703</v>
      </c>
      <c r="AY78" s="3">
        <f t="shared" si="14"/>
        <v>824.07412320872345</v>
      </c>
    </row>
    <row r="79" spans="1:51" x14ac:dyDescent="0.25">
      <c r="A79" s="6">
        <v>30</v>
      </c>
      <c r="B79" s="6">
        <v>8000</v>
      </c>
      <c r="C79" s="6">
        <v>8000</v>
      </c>
      <c r="D79" s="6">
        <v>3.5000000000000003E-2</v>
      </c>
      <c r="E79" s="6">
        <v>15</v>
      </c>
      <c r="F79" s="6">
        <v>15</v>
      </c>
      <c r="G79" s="6">
        <v>7</v>
      </c>
      <c r="H79" s="6">
        <v>1E-13</v>
      </c>
      <c r="I79" s="6">
        <v>-1</v>
      </c>
      <c r="J79" s="6" t="s">
        <v>12</v>
      </c>
      <c r="K79" s="6" t="s">
        <v>53</v>
      </c>
      <c r="L79" s="6" t="s">
        <v>23</v>
      </c>
      <c r="M79" s="6" t="s">
        <v>41</v>
      </c>
      <c r="N79" s="6" t="s">
        <v>54</v>
      </c>
      <c r="O79" s="6" t="s">
        <v>13</v>
      </c>
      <c r="P79" s="6">
        <v>22.808339999999987</v>
      </c>
      <c r="Q79" s="6">
        <v>14.242135098163001</v>
      </c>
      <c r="R79" s="6">
        <v>2.0026179147458083</v>
      </c>
      <c r="S79" s="6">
        <v>1</v>
      </c>
      <c r="T79" s="6">
        <v>21765.052227037511</v>
      </c>
      <c r="U79" s="6">
        <v>38494.727632019669</v>
      </c>
      <c r="V79" s="6">
        <v>443.7100290600788</v>
      </c>
      <c r="W79" s="6">
        <v>784.76709075134306</v>
      </c>
      <c r="X79" s="6">
        <v>178.98450807913318</v>
      </c>
      <c r="Y79" s="6">
        <v>0</v>
      </c>
      <c r="Z79" s="6">
        <v>134.6589089991347</v>
      </c>
      <c r="AA79" s="6">
        <v>1330349.3442692496</v>
      </c>
      <c r="AB79" s="6">
        <v>121610.8661841484</v>
      </c>
      <c r="AC79" s="6">
        <v>894059.65773110487</v>
      </c>
      <c r="AD79" s="6">
        <v>1363146.9988211745</v>
      </c>
      <c r="AE79" s="6">
        <v>24077.046365197482</v>
      </c>
      <c r="AF79" s="6">
        <v>0</v>
      </c>
      <c r="AG79" s="6">
        <v>0</v>
      </c>
      <c r="AH79" s="6">
        <v>1455965.1262146407</v>
      </c>
      <c r="AI79" s="6">
        <v>3788122.5988974273</v>
      </c>
      <c r="AJ79" s="6">
        <v>2585471.5118830875</v>
      </c>
      <c r="AK79" s="6">
        <v>11562803.150366031</v>
      </c>
      <c r="AL79" s="6">
        <v>0</v>
      </c>
      <c r="AM79" s="6">
        <v>32024280.354877431</v>
      </c>
      <c r="AN79" s="6">
        <v>32024280.354877431</v>
      </c>
      <c r="AO79" s="6">
        <v>1478867.3190221859</v>
      </c>
      <c r="AP79" s="6">
        <v>0</v>
      </c>
      <c r="AQ79" s="6">
        <v>0</v>
      </c>
      <c r="AR79" s="6">
        <v>43587083.505243465</v>
      </c>
      <c r="AS79" s="6">
        <v>77090231.179143071</v>
      </c>
      <c r="AT79" s="3">
        <f t="shared" si="9"/>
        <v>100</v>
      </c>
      <c r="AU79" s="2">
        <f t="shared" si="10"/>
        <v>2.0026179147458083</v>
      </c>
      <c r="AV79" s="3">
        <f t="shared" si="11"/>
        <v>21765.052227037511</v>
      </c>
      <c r="AW79" s="3">
        <f t="shared" si="12"/>
        <v>38494.727632019669</v>
      </c>
      <c r="AX79" s="3">
        <f t="shared" si="13"/>
        <v>443.7100290600788</v>
      </c>
      <c r="AY79" s="3">
        <f t="shared" si="14"/>
        <v>784.76709075134306</v>
      </c>
    </row>
    <row r="80" spans="1:51" x14ac:dyDescent="0.25">
      <c r="A80" s="6">
        <v>30</v>
      </c>
      <c r="B80" s="6">
        <v>8000</v>
      </c>
      <c r="C80" s="6">
        <v>9000</v>
      </c>
      <c r="D80" s="6">
        <v>3.5000000000000003E-2</v>
      </c>
      <c r="E80" s="6">
        <v>15</v>
      </c>
      <c r="F80" s="6">
        <v>15</v>
      </c>
      <c r="G80" s="6">
        <v>7</v>
      </c>
      <c r="H80" s="6">
        <v>1E-13</v>
      </c>
      <c r="I80" s="6">
        <v>-1</v>
      </c>
      <c r="J80" s="6" t="s">
        <v>12</v>
      </c>
      <c r="K80" s="6" t="s">
        <v>53</v>
      </c>
      <c r="L80" s="6" t="s">
        <v>23</v>
      </c>
      <c r="M80" s="6" t="s">
        <v>41</v>
      </c>
      <c r="N80" s="6" t="s">
        <v>54</v>
      </c>
      <c r="O80" s="6" t="s">
        <v>13</v>
      </c>
      <c r="P80" s="6">
        <v>25.799999999999997</v>
      </c>
      <c r="Q80" s="6">
        <v>16.022560150314064</v>
      </c>
      <c r="R80" s="6">
        <v>2.2534838309080372</v>
      </c>
      <c r="S80" s="6">
        <v>1</v>
      </c>
      <c r="T80" s="6">
        <v>20962.705338879827</v>
      </c>
      <c r="U80" s="6">
        <v>36985.814997352507</v>
      </c>
      <c r="V80" s="6">
        <v>427.35310249049957</v>
      </c>
      <c r="W80" s="6">
        <v>754.00586573826547</v>
      </c>
      <c r="X80" s="6">
        <v>178.98281813254081</v>
      </c>
      <c r="Y80" s="6">
        <v>0</v>
      </c>
      <c r="Z80" s="6">
        <v>92.213017077684839</v>
      </c>
      <c r="AA80" s="6">
        <v>1445400.0623261258</v>
      </c>
      <c r="AB80" s="6">
        <v>131926.23610825994</v>
      </c>
      <c r="AC80" s="6">
        <v>982402.01912056317</v>
      </c>
      <c r="AD80" s="6">
        <v>1487597.2219200474</v>
      </c>
      <c r="AE80" s="6">
        <v>24077.046365197482</v>
      </c>
      <c r="AF80" s="6">
        <v>0</v>
      </c>
      <c r="AG80" s="6">
        <v>0</v>
      </c>
      <c r="AH80" s="6">
        <v>1587847.0084776748</v>
      </c>
      <c r="AI80" s="6">
        <v>4131252.2038520444</v>
      </c>
      <c r="AJ80" s="6">
        <v>2819664.5178729352</v>
      </c>
      <c r="AK80" s="6">
        <v>12610166.316042848</v>
      </c>
      <c r="AL80" s="6">
        <v>0</v>
      </c>
      <c r="AM80" s="6">
        <v>34628951.217212424</v>
      </c>
      <c r="AN80" s="6">
        <v>34628951.217212424</v>
      </c>
      <c r="AO80" s="6">
        <v>1478867.3190221859</v>
      </c>
      <c r="AP80" s="6">
        <v>0</v>
      </c>
      <c r="AQ80" s="6">
        <v>0</v>
      </c>
      <c r="AR80" s="6">
        <v>47239117.533255272</v>
      </c>
      <c r="AS80" s="6">
        <v>83346936.069489866</v>
      </c>
      <c r="AT80" s="3">
        <f t="shared" si="9"/>
        <v>100</v>
      </c>
      <c r="AU80" s="2">
        <f t="shared" si="10"/>
        <v>2.2534838309080372</v>
      </c>
      <c r="AV80" s="3">
        <f t="shared" si="11"/>
        <v>20962.705338879827</v>
      </c>
      <c r="AW80" s="3">
        <f t="shared" si="12"/>
        <v>36985.814997352507</v>
      </c>
      <c r="AX80" s="3">
        <f t="shared" si="13"/>
        <v>427.35310249049957</v>
      </c>
      <c r="AY80" s="3">
        <f t="shared" si="14"/>
        <v>754.00586573826547</v>
      </c>
    </row>
    <row r="81" spans="1:51" x14ac:dyDescent="0.25">
      <c r="A81" s="6">
        <v>30</v>
      </c>
      <c r="B81" s="6">
        <v>8000</v>
      </c>
      <c r="C81" s="6">
        <v>10000</v>
      </c>
      <c r="D81" s="6">
        <v>3.5000000000000003E-2</v>
      </c>
      <c r="E81" s="6">
        <v>15</v>
      </c>
      <c r="F81" s="6">
        <v>15</v>
      </c>
      <c r="G81" s="6">
        <v>7</v>
      </c>
      <c r="H81" s="6">
        <v>1E-13</v>
      </c>
      <c r="I81" s="6">
        <v>-1</v>
      </c>
      <c r="J81" s="6" t="s">
        <v>12</v>
      </c>
      <c r="K81" s="6" t="s">
        <v>53</v>
      </c>
      <c r="L81" s="6" t="s">
        <v>23</v>
      </c>
      <c r="M81" s="6" t="s">
        <v>41</v>
      </c>
      <c r="N81" s="6" t="s">
        <v>54</v>
      </c>
      <c r="O81" s="6" t="s">
        <v>13</v>
      </c>
      <c r="P81" s="6">
        <v>28.722999999999988</v>
      </c>
      <c r="Q81" s="6">
        <v>17.725122177870382</v>
      </c>
      <c r="R81" s="6">
        <v>2.4935997848899714</v>
      </c>
      <c r="S81" s="6">
        <v>1</v>
      </c>
      <c r="T81" s="6">
        <v>20366.01818594601</v>
      </c>
      <c r="U81" s="6">
        <v>35890.75861668749</v>
      </c>
      <c r="V81" s="6">
        <v>415.18882779883836</v>
      </c>
      <c r="W81" s="6">
        <v>731.6816602450341</v>
      </c>
      <c r="X81" s="6">
        <v>178.98078756836773</v>
      </c>
      <c r="Y81" s="6">
        <v>0</v>
      </c>
      <c r="Z81" s="6">
        <v>86.901814729352949</v>
      </c>
      <c r="AA81" s="6">
        <v>1552000.5581852298</v>
      </c>
      <c r="AB81" s="6">
        <v>141414.42136498351</v>
      </c>
      <c r="AC81" s="6">
        <v>1065055.1417221962</v>
      </c>
      <c r="AD81" s="6">
        <v>1592643.9655627226</v>
      </c>
      <c r="AE81" s="6">
        <v>24077.046365197482</v>
      </c>
      <c r="AF81" s="6">
        <v>0</v>
      </c>
      <c r="AG81" s="6">
        <v>0</v>
      </c>
      <c r="AH81" s="6">
        <v>1706324.5419481285</v>
      </c>
      <c r="AI81" s="6">
        <v>4439506.4428583765</v>
      </c>
      <c r="AJ81" s="6">
        <v>3030054.3699859679</v>
      </c>
      <c r="AK81" s="6">
        <v>13551076.487992803</v>
      </c>
      <c r="AL81" s="6">
        <v>0</v>
      </c>
      <c r="AM81" s="6">
        <v>37233622.07954742</v>
      </c>
      <c r="AN81" s="6">
        <v>37233622.07954742</v>
      </c>
      <c r="AO81" s="6">
        <v>1478867.3190221859</v>
      </c>
      <c r="AP81" s="6">
        <v>0</v>
      </c>
      <c r="AQ81" s="6">
        <v>0</v>
      </c>
      <c r="AR81" s="6">
        <v>50784698.567540221</v>
      </c>
      <c r="AS81" s="6">
        <v>89497187.966109812</v>
      </c>
      <c r="AT81" s="3">
        <f t="shared" si="9"/>
        <v>100</v>
      </c>
      <c r="AU81" s="2">
        <f t="shared" si="10"/>
        <v>2.4935997848899714</v>
      </c>
      <c r="AV81" s="3">
        <f t="shared" si="11"/>
        <v>20366.01818594601</v>
      </c>
      <c r="AW81" s="3">
        <f t="shared" si="12"/>
        <v>35890.75861668749</v>
      </c>
      <c r="AX81" s="3">
        <f t="shared" si="13"/>
        <v>415.18882779883836</v>
      </c>
      <c r="AY81" s="3">
        <f t="shared" si="14"/>
        <v>731.6816602450341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(Baseline)</vt:lpstr>
      <vt:lpstr>CO2 (Ideal)</vt:lpstr>
      <vt:lpstr>Water (Baseline)</vt:lpstr>
      <vt:lpstr>Water (Ideal)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BA</cp:lastModifiedBy>
  <dcterms:created xsi:type="dcterms:W3CDTF">2020-02-05T18:22:34Z</dcterms:created>
  <dcterms:modified xsi:type="dcterms:W3CDTF">2020-10-16T17:38:38Z</dcterms:modified>
</cp:coreProperties>
</file>