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ra\Documents\ETH\Master Thesis\genGEO_matlab_AGS\data\"/>
    </mc:Choice>
  </mc:AlternateContent>
  <xr:revisionPtr revIDLastSave="0" documentId="13_ncr:1_{03526D30-4728-4DFF-9754-37E42B0935F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vised_vertical_wellcost_GET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16" i="1"/>
  <c r="B17" i="1"/>
  <c r="B18" i="1"/>
  <c r="B19" i="1"/>
  <c r="B20" i="1"/>
  <c r="B21" i="1"/>
  <c r="B22" i="1"/>
  <c r="B23" i="1"/>
  <c r="B16" i="1"/>
</calcChain>
</file>

<file path=xl/sharedStrings.xml><?xml version="1.0" encoding="utf-8"?>
<sst xmlns="http://schemas.openxmlformats.org/spreadsheetml/2006/main" count="20" uniqueCount="12">
  <si>
    <t>GeoVision Baseline LD</t>
  </si>
  <si>
    <t>Revised Baseline LD</t>
  </si>
  <si>
    <t>Geovision Baseline SD</t>
  </si>
  <si>
    <t>Revsied Baseline SD</t>
  </si>
  <si>
    <t>Depth [m]</t>
  </si>
  <si>
    <t>Cost [$]</t>
  </si>
  <si>
    <t>R² = 0.97</t>
  </si>
  <si>
    <t>R² = 0.96</t>
  </si>
  <si>
    <t>y = 0.43x2 + 329.50x + 1,675,388.25</t>
  </si>
  <si>
    <t>y = 0.40x2 + 203.95x + 1,589,396.86</t>
  </si>
  <si>
    <t>y = 0.35x2 + 29.39x + 1,440,013.71</t>
  </si>
  <si>
    <t>y = 0.31x2 + 3.67x + 1,294,262.43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</si>
</sst>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3199693788276459E-2"/>
                  <c:y val="-4.9262175561388157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Revised_vertical_wellcost_GETEM!$A$3:$A$10</c:f>
              <c:numCache>
                <c:formatCode>General</c:formatCode>
                <c:ptCount val="8"/>
                <c:pt idx="0">
                  <c:v>497.85407725321897</c:v>
                </c:pt>
                <c:pt idx="1">
                  <c:v>995.70815450643795</c:v>
                </c:pt>
                <c:pt idx="2">
                  <c:v>1499.28469241774</c:v>
                </c:pt>
                <c:pt idx="3">
                  <c:v>1997.1387696709501</c:v>
                </c:pt>
                <c:pt idx="4">
                  <c:v>2494.99284692417</c:v>
                </c:pt>
                <c:pt idx="5">
                  <c:v>2998.5693848354699</c:v>
                </c:pt>
                <c:pt idx="6">
                  <c:v>3490.7010014306102</c:v>
                </c:pt>
                <c:pt idx="7">
                  <c:v>3994.2775393419101</c:v>
                </c:pt>
              </c:numCache>
            </c:numRef>
          </c:xVal>
          <c:yVal>
            <c:numRef>
              <c:f>Revised_vertical_wellcost_GETEM!$B$3:$B$10</c:f>
              <c:numCache>
                <c:formatCode>General</c:formatCode>
                <c:ptCount val="8"/>
                <c:pt idx="0">
                  <c:v>2035989.7172236401</c:v>
                </c:pt>
                <c:pt idx="1">
                  <c:v>2498714.6529562902</c:v>
                </c:pt>
                <c:pt idx="2">
                  <c:v>3115681.2339331601</c:v>
                </c:pt>
                <c:pt idx="3">
                  <c:v>3732647.8149100202</c:v>
                </c:pt>
                <c:pt idx="4">
                  <c:v>4534704.37017994</c:v>
                </c:pt>
                <c:pt idx="5">
                  <c:v>7403598.9717223598</c:v>
                </c:pt>
                <c:pt idx="6">
                  <c:v>8359897.1722365003</c:v>
                </c:pt>
                <c:pt idx="7">
                  <c:v>9377892.0308483206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4-4170-98FA-E88F82C59C5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3866360454943126E-2"/>
                  <c:y val="-2.4023038786818315E-3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Revised_vertical_wellcost_GETEM!$C$3:$C$10</c:f>
              <c:numCache>
                <c:formatCode>General</c:formatCode>
                <c:ptCount val="8"/>
                <c:pt idx="0">
                  <c:v>497.85407725321897</c:v>
                </c:pt>
                <c:pt idx="1">
                  <c:v>1499.28469241774</c:v>
                </c:pt>
                <c:pt idx="2">
                  <c:v>1997.1387696709501</c:v>
                </c:pt>
                <c:pt idx="3">
                  <c:v>995.70815450643795</c:v>
                </c:pt>
                <c:pt idx="4">
                  <c:v>2494.99284692417</c:v>
                </c:pt>
                <c:pt idx="5">
                  <c:v>2998.5693848354699</c:v>
                </c:pt>
                <c:pt idx="6">
                  <c:v>3490.7010014306102</c:v>
                </c:pt>
                <c:pt idx="7">
                  <c:v>3994.2775393419101</c:v>
                </c:pt>
              </c:numCache>
            </c:numRef>
          </c:xVal>
          <c:yVal>
            <c:numRef>
              <c:f>Revised_vertical_wellcost_GETEM!$D$3:$D$10</c:f>
              <c:numCache>
                <c:formatCode>General</c:formatCode>
                <c:ptCount val="8"/>
                <c:pt idx="0">
                  <c:v>1881748.07197943</c:v>
                </c:pt>
                <c:pt idx="1">
                  <c:v>2776349.6143958801</c:v>
                </c:pt>
                <c:pt idx="2">
                  <c:v>3300771.2082262202</c:v>
                </c:pt>
                <c:pt idx="3">
                  <c:v>2251928.0205655498</c:v>
                </c:pt>
                <c:pt idx="4">
                  <c:v>3948586.1182519202</c:v>
                </c:pt>
                <c:pt idx="5">
                  <c:v>6663239.0745501202</c:v>
                </c:pt>
                <c:pt idx="6">
                  <c:v>7496143.9588688901</c:v>
                </c:pt>
                <c:pt idx="7">
                  <c:v>8329048.84318766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4-4170-98FA-E88F82C59C5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92D05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203163290956505"/>
                  <c:y val="8.6261642367441563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Revised_vertical_wellcost_GETEM!$E$3:$E$10</c:f>
              <c:numCache>
                <c:formatCode>General</c:formatCode>
                <c:ptCount val="8"/>
                <c:pt idx="0">
                  <c:v>497.85407725321897</c:v>
                </c:pt>
                <c:pt idx="1">
                  <c:v>995.70815450643795</c:v>
                </c:pt>
                <c:pt idx="2">
                  <c:v>1499.28469241774</c:v>
                </c:pt>
                <c:pt idx="3">
                  <c:v>1997.1387696709501</c:v>
                </c:pt>
                <c:pt idx="4">
                  <c:v>2494.99284692417</c:v>
                </c:pt>
                <c:pt idx="5">
                  <c:v>2992.8469241773901</c:v>
                </c:pt>
                <c:pt idx="6">
                  <c:v>3490.7010014306102</c:v>
                </c:pt>
                <c:pt idx="7">
                  <c:v>3994.2775393419101</c:v>
                </c:pt>
              </c:numCache>
            </c:numRef>
          </c:xVal>
          <c:yVal>
            <c:numRef>
              <c:f>Revised_vertical_wellcost_GETEM!$F$3:$F$10</c:f>
              <c:numCache>
                <c:formatCode>General</c:formatCode>
                <c:ptCount val="8"/>
                <c:pt idx="0">
                  <c:v>1573264.781491</c:v>
                </c:pt>
                <c:pt idx="1">
                  <c:v>1881748.07197943</c:v>
                </c:pt>
                <c:pt idx="2">
                  <c:v>2313624.67866323</c:v>
                </c:pt>
                <c:pt idx="3">
                  <c:v>2745501.2853470398</c:v>
                </c:pt>
                <c:pt idx="4">
                  <c:v>3177377.8920308398</c:v>
                </c:pt>
                <c:pt idx="5">
                  <c:v>5367609.2544987099</c:v>
                </c:pt>
                <c:pt idx="6">
                  <c:v>6015424.1645244202</c:v>
                </c:pt>
                <c:pt idx="7">
                  <c:v>6940874.0359897101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4-4170-98FA-E88F82C59C5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92D05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913212279357279"/>
                  <c:y val="0.1315125175472830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Revised_vertical_wellcost_GETEM!$G$3:$G$10</c:f>
              <c:numCache>
                <c:formatCode>General</c:formatCode>
                <c:ptCount val="8"/>
                <c:pt idx="0">
                  <c:v>497.85407725321897</c:v>
                </c:pt>
                <c:pt idx="1">
                  <c:v>995.70815450643795</c:v>
                </c:pt>
                <c:pt idx="2">
                  <c:v>1499.28469241774</c:v>
                </c:pt>
                <c:pt idx="3">
                  <c:v>1997.1387696709501</c:v>
                </c:pt>
                <c:pt idx="4">
                  <c:v>2494.99284692417</c:v>
                </c:pt>
                <c:pt idx="5">
                  <c:v>2992.8469241773901</c:v>
                </c:pt>
                <c:pt idx="6">
                  <c:v>3490.7010014306102</c:v>
                </c:pt>
                <c:pt idx="7">
                  <c:v>3994.2775393419101</c:v>
                </c:pt>
              </c:numCache>
            </c:numRef>
          </c:xVal>
          <c:yVal>
            <c:numRef>
              <c:f>Revised_vertical_wellcost_GETEM!$H$3:$H$10</c:f>
              <c:numCache>
                <c:formatCode>General</c:formatCode>
                <c:ptCount val="8"/>
                <c:pt idx="0">
                  <c:v>1388174.8071979401</c:v>
                </c:pt>
                <c:pt idx="1">
                  <c:v>1696658.0976863699</c:v>
                </c:pt>
                <c:pt idx="2">
                  <c:v>2035989.7172236401</c:v>
                </c:pt>
                <c:pt idx="3">
                  <c:v>2406169.6658097599</c:v>
                </c:pt>
                <c:pt idx="4">
                  <c:v>2714652.9562981999</c:v>
                </c:pt>
                <c:pt idx="5">
                  <c:v>4781491.0025706897</c:v>
                </c:pt>
                <c:pt idx="6">
                  <c:v>5305912.59640102</c:v>
                </c:pt>
                <c:pt idx="7">
                  <c:v>6077120.8226220999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64-4170-98FA-E88F82C59C5D}"/>
            </c:ext>
          </c:extLst>
        </c:ser>
        <c:ser>
          <c:idx val="4"/>
          <c:order val="4"/>
          <c:tx>
            <c:v>GenGEO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3129478747638189E-2"/>
                  <c:y val="0.31640945979507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Revised_vertical_wellcost_GETEM!$A$16:$A$23</c:f>
              <c:numCache>
                <c:formatCode>General</c:formatCode>
                <c:ptCount val="8"/>
                <c:pt idx="0">
                  <c:v>497.85407725321897</c:v>
                </c:pt>
                <c:pt idx="1">
                  <c:v>1499.28469241774</c:v>
                </c:pt>
                <c:pt idx="2">
                  <c:v>1997.1387696709501</c:v>
                </c:pt>
                <c:pt idx="3">
                  <c:v>995.70815450643795</c:v>
                </c:pt>
                <c:pt idx="4">
                  <c:v>2494.99284692417</c:v>
                </c:pt>
                <c:pt idx="5">
                  <c:v>2998.5693848354699</c:v>
                </c:pt>
                <c:pt idx="6">
                  <c:v>3490.7010014306102</c:v>
                </c:pt>
                <c:pt idx="7">
                  <c:v>3994.2775393419101</c:v>
                </c:pt>
              </c:numCache>
            </c:numRef>
          </c:xVal>
          <c:yVal>
            <c:numRef>
              <c:f>Revised_vertical_wellcost_GETEM!$B$16:$B$23</c:f>
              <c:numCache>
                <c:formatCode>General</c:formatCode>
                <c:ptCount val="8"/>
                <c:pt idx="0">
                  <c:v>610879.61596640211</c:v>
                </c:pt>
                <c:pt idx="1">
                  <c:v>1652164.5787888281</c:v>
                </c:pt>
                <c:pt idx="2">
                  <c:v>2351919.7258572816</c:v>
                </c:pt>
                <c:pt idx="3">
                  <c:v>1067387.74798578</c:v>
                </c:pt>
                <c:pt idx="4">
                  <c:v>3172603.3889787244</c:v>
                </c:pt>
                <c:pt idx="5">
                  <c:v>4125741.6765286825</c:v>
                </c:pt>
                <c:pt idx="6">
                  <c:v>5176756.2633805387</c:v>
                </c:pt>
                <c:pt idx="7">
                  <c:v>6374531.5489227232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12-4CFC-BDD1-2EF346E5DEE6}"/>
            </c:ext>
          </c:extLst>
        </c:ser>
        <c:ser>
          <c:idx val="5"/>
          <c:order val="5"/>
          <c:tx>
            <c:v>GenGEOSD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4687123086536207E-2"/>
                  <c:y val="0.32862770502832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Revised_vertical_wellcost_GETEM!$A$16:$A$23</c:f>
              <c:numCache>
                <c:formatCode>General</c:formatCode>
                <c:ptCount val="8"/>
                <c:pt idx="0">
                  <c:v>497.85407725321897</c:v>
                </c:pt>
                <c:pt idx="1">
                  <c:v>1499.28469241774</c:v>
                </c:pt>
                <c:pt idx="2">
                  <c:v>1997.1387696709501</c:v>
                </c:pt>
                <c:pt idx="3">
                  <c:v>995.70815450643795</c:v>
                </c:pt>
                <c:pt idx="4">
                  <c:v>2494.99284692417</c:v>
                </c:pt>
                <c:pt idx="5">
                  <c:v>2998.5693848354699</c:v>
                </c:pt>
                <c:pt idx="6">
                  <c:v>3490.7010014306102</c:v>
                </c:pt>
                <c:pt idx="7">
                  <c:v>3994.2775393419101</c:v>
                </c:pt>
              </c:numCache>
            </c:numRef>
          </c:xVal>
          <c:yVal>
            <c:numRef>
              <c:f>Revised_vertical_wellcost_GETEM!$C$16:$C$23</c:f>
              <c:numCache>
                <c:formatCode>General</c:formatCode>
                <c:ptCount val="8"/>
                <c:pt idx="0">
                  <c:v>526660.62884193857</c:v>
                </c:pt>
                <c:pt idx="1">
                  <c:v>1398539.5830806736</c:v>
                </c:pt>
                <c:pt idx="2">
                  <c:v>2014075.7430246652</c:v>
                </c:pt>
                <c:pt idx="3">
                  <c:v>898949.77373685292</c:v>
                </c:pt>
                <c:pt idx="4">
                  <c:v>2750540.4190216442</c:v>
                </c:pt>
                <c:pt idx="5">
                  <c:v>3618491.6851123748</c:v>
                </c:pt>
                <c:pt idx="6">
                  <c:v>4586255.31917453</c:v>
                </c:pt>
                <c:pt idx="7">
                  <c:v>5698843.5832574889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12-4CFC-BDD1-2EF346E5D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74448"/>
        <c:axId val="131074928"/>
      </c:scatterChart>
      <c:valAx>
        <c:axId val="13107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4928"/>
        <c:crosses val="autoZero"/>
        <c:crossBetween val="midCat"/>
      </c:valAx>
      <c:valAx>
        <c:axId val="13107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206375</xdr:colOff>
      <xdr:row>2</xdr:row>
      <xdr:rowOff>31750</xdr:rowOff>
    </xdr:from>
    <xdr:to>
      <xdr:col>15</xdr:col>
      <xdr:colOff>511175</xdr:colOff>
      <xdr:row>17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6DFBBC-5F80-6024-8D75-7817411D3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E1" zoomScaleNormal="100" workbookViewId="0">
      <selection activeCell="P19" sqref="P19"/>
    </sheetView>
  </sheetViews>
  <sheetFormatPr defaultRowHeight="14.5" x14ac:dyDescent="0.35"/>
  <cols>
    <col min="2" max="2" width="21.453125" customWidth="1"/>
    <col min="4" max="4" width="21.7265625" customWidth="1"/>
    <col min="6" max="6" width="21.81640625" customWidth="1"/>
    <col min="8" max="8" width="20.7265625" customWidth="1"/>
  </cols>
  <sheetData>
    <row r="1" spans="1:8" x14ac:dyDescent="0.35">
      <c r="A1" t="s">
        <v>0</v>
      </c>
      <c r="C1" s="1" t="s">
        <v>1</v>
      </c>
      <c r="D1" s="2"/>
      <c r="E1" t="s">
        <v>2</v>
      </c>
      <c r="G1" s="1" t="s">
        <v>3</v>
      </c>
      <c r="H1" s="2"/>
    </row>
    <row r="2" spans="1:8" x14ac:dyDescent="0.35">
      <c r="A2" t="s">
        <v>4</v>
      </c>
      <c r="B2" t="s">
        <v>5</v>
      </c>
      <c r="C2" s="3" t="s">
        <v>4</v>
      </c>
      <c r="D2" s="4" t="s">
        <v>5</v>
      </c>
      <c r="E2" t="s">
        <v>4</v>
      </c>
      <c r="F2" t="s">
        <v>5</v>
      </c>
      <c r="G2" s="3" t="s">
        <v>4</v>
      </c>
      <c r="H2" s="4" t="s">
        <v>5</v>
      </c>
    </row>
    <row r="3" spans="1:8" x14ac:dyDescent="0.35">
      <c r="A3">
        <v>497.85407725321897</v>
      </c>
      <c r="B3">
        <v>2035989.7172236401</v>
      </c>
      <c r="C3" s="3">
        <v>497.85407725321897</v>
      </c>
      <c r="D3" s="4">
        <v>1881748.07197943</v>
      </c>
      <c r="E3">
        <v>497.85407725321897</v>
      </c>
      <c r="F3">
        <v>1573264.781491</v>
      </c>
      <c r="G3" s="3">
        <v>497.85407725321897</v>
      </c>
      <c r="H3" s="4">
        <v>1388174.8071979401</v>
      </c>
    </row>
    <row r="4" spans="1:8" x14ac:dyDescent="0.35">
      <c r="A4">
        <v>995.70815450643795</v>
      </c>
      <c r="B4">
        <v>2498714.6529562902</v>
      </c>
      <c r="C4" s="3">
        <v>1499.28469241774</v>
      </c>
      <c r="D4" s="4">
        <v>2776349.6143958801</v>
      </c>
      <c r="E4">
        <v>995.70815450643795</v>
      </c>
      <c r="F4">
        <v>1881748.07197943</v>
      </c>
      <c r="G4" s="3">
        <v>995.70815450643795</v>
      </c>
      <c r="H4" s="4">
        <v>1696658.0976863699</v>
      </c>
    </row>
    <row r="5" spans="1:8" x14ac:dyDescent="0.35">
      <c r="A5">
        <v>1499.28469241774</v>
      </c>
      <c r="B5">
        <v>3115681.2339331601</v>
      </c>
      <c r="C5" s="3">
        <v>1997.1387696709501</v>
      </c>
      <c r="D5" s="4">
        <v>3300771.2082262202</v>
      </c>
      <c r="E5">
        <v>1499.28469241774</v>
      </c>
      <c r="F5">
        <v>2313624.67866323</v>
      </c>
      <c r="G5" s="3">
        <v>1499.28469241774</v>
      </c>
      <c r="H5" s="4">
        <v>2035989.7172236401</v>
      </c>
    </row>
    <row r="6" spans="1:8" x14ac:dyDescent="0.35">
      <c r="A6">
        <v>1997.1387696709501</v>
      </c>
      <c r="B6">
        <v>3732647.8149100202</v>
      </c>
      <c r="C6" s="3">
        <v>995.70815450643795</v>
      </c>
      <c r="D6" s="4">
        <v>2251928.0205655498</v>
      </c>
      <c r="E6">
        <v>1997.1387696709501</v>
      </c>
      <c r="F6">
        <v>2745501.2853470398</v>
      </c>
      <c r="G6" s="3">
        <v>1997.1387696709501</v>
      </c>
      <c r="H6" s="4">
        <v>2406169.6658097599</v>
      </c>
    </row>
    <row r="7" spans="1:8" x14ac:dyDescent="0.35">
      <c r="A7">
        <v>2494.99284692417</v>
      </c>
      <c r="B7">
        <v>4534704.37017994</v>
      </c>
      <c r="C7" s="3">
        <v>2494.99284692417</v>
      </c>
      <c r="D7" s="4">
        <v>3948586.1182519202</v>
      </c>
      <c r="E7">
        <v>2494.99284692417</v>
      </c>
      <c r="F7">
        <v>3177377.8920308398</v>
      </c>
      <c r="G7" s="3">
        <v>2494.99284692417</v>
      </c>
      <c r="H7" s="4">
        <v>2714652.9562981999</v>
      </c>
    </row>
    <row r="8" spans="1:8" x14ac:dyDescent="0.35">
      <c r="A8">
        <v>2998.5693848354699</v>
      </c>
      <c r="B8">
        <v>7403598.9717223598</v>
      </c>
      <c r="C8" s="3">
        <v>2998.5693848354699</v>
      </c>
      <c r="D8" s="4">
        <v>6663239.0745501202</v>
      </c>
      <c r="E8">
        <v>2992.8469241773901</v>
      </c>
      <c r="F8">
        <v>5367609.2544987099</v>
      </c>
      <c r="G8" s="3">
        <v>2992.8469241773901</v>
      </c>
      <c r="H8" s="4">
        <v>4781491.0025706897</v>
      </c>
    </row>
    <row r="9" spans="1:8" x14ac:dyDescent="0.35">
      <c r="A9">
        <v>3490.7010014306102</v>
      </c>
      <c r="B9">
        <v>8359897.1722365003</v>
      </c>
      <c r="C9" s="3">
        <v>3490.7010014306102</v>
      </c>
      <c r="D9" s="4">
        <v>7496143.9588688901</v>
      </c>
      <c r="E9">
        <v>3490.7010014306102</v>
      </c>
      <c r="F9">
        <v>6015424.1645244202</v>
      </c>
      <c r="G9" s="3">
        <v>3490.7010014306102</v>
      </c>
      <c r="H9" s="4">
        <v>5305912.59640102</v>
      </c>
    </row>
    <row r="10" spans="1:8" x14ac:dyDescent="0.35">
      <c r="A10">
        <v>3994.2775393419101</v>
      </c>
      <c r="B10">
        <v>9377892.0308483206</v>
      </c>
      <c r="C10" s="3">
        <v>3994.2775393419101</v>
      </c>
      <c r="D10" s="4">
        <v>8329048.84318766</v>
      </c>
      <c r="E10">
        <v>3994.2775393419101</v>
      </c>
      <c r="F10">
        <v>6940874.0359897101</v>
      </c>
      <c r="G10" s="3">
        <v>3994.2775393419101</v>
      </c>
      <c r="H10" s="4">
        <v>6077120.8226220999</v>
      </c>
    </row>
    <row r="11" spans="1:8" ht="15" thickBot="1" x14ac:dyDescent="0.4">
      <c r="C11" s="3"/>
      <c r="D11" s="4"/>
      <c r="G11" s="3"/>
      <c r="H11" s="4"/>
    </row>
    <row r="12" spans="1:8" ht="15" thickBot="1" x14ac:dyDescent="0.4">
      <c r="A12" s="7" t="s">
        <v>8</v>
      </c>
      <c r="B12" s="7"/>
      <c r="C12" s="8" t="s">
        <v>9</v>
      </c>
      <c r="D12" s="9"/>
      <c r="E12" s="12" t="s">
        <v>10</v>
      </c>
      <c r="F12" s="12"/>
      <c r="G12" s="10" t="s">
        <v>11</v>
      </c>
      <c r="H12" s="11"/>
    </row>
    <row r="13" spans="1:8" ht="15" thickBot="1" x14ac:dyDescent="0.4">
      <c r="A13" t="s">
        <v>6</v>
      </c>
      <c r="C13" s="5" t="s">
        <v>6</v>
      </c>
      <c r="D13" s="6"/>
      <c r="E13" t="s">
        <v>6</v>
      </c>
      <c r="G13" s="5" t="s">
        <v>7</v>
      </c>
      <c r="H13" s="6"/>
    </row>
    <row r="16" spans="1:8" x14ac:dyDescent="0.35">
      <c r="A16" s="3">
        <v>497.85407725321897</v>
      </c>
      <c r="B16">
        <f>2.3233*0.105*(A16)^2 + 1776*(0.31115)*A16 + 275300</f>
        <v>610879.61596640211</v>
      </c>
      <c r="C16">
        <f>2.3233*0.105*(A16)^2 + 1776*(0.2159)*A16 + 275300</f>
        <v>526660.62884193857</v>
      </c>
    </row>
    <row r="17" spans="1:3" x14ac:dyDescent="0.35">
      <c r="A17" s="3">
        <v>1499.28469241774</v>
      </c>
      <c r="B17">
        <f t="shared" ref="B17:B23" si="0">2.3233*0.105*(A17)^2 + 1776*(0.31115)*A17 + 275300</f>
        <v>1652164.5787888281</v>
      </c>
      <c r="C17">
        <f t="shared" ref="C17:C23" si="1">2.3233*0.105*(A17)^2 + 1776*(0.2159)*A17 + 275300</f>
        <v>1398539.5830806736</v>
      </c>
    </row>
    <row r="18" spans="1:3" x14ac:dyDescent="0.35">
      <c r="A18" s="3">
        <v>1997.1387696709501</v>
      </c>
      <c r="B18">
        <f t="shared" si="0"/>
        <v>2351919.7258572816</v>
      </c>
      <c r="C18">
        <f t="shared" si="1"/>
        <v>2014075.7430246652</v>
      </c>
    </row>
    <row r="19" spans="1:3" x14ac:dyDescent="0.35">
      <c r="A19" s="3">
        <v>995.70815450643795</v>
      </c>
      <c r="B19">
        <f t="shared" si="0"/>
        <v>1067387.74798578</v>
      </c>
      <c r="C19">
        <f t="shared" si="1"/>
        <v>898949.77373685292</v>
      </c>
    </row>
    <row r="20" spans="1:3" x14ac:dyDescent="0.35">
      <c r="A20" s="3">
        <v>2494.99284692417</v>
      </c>
      <c r="B20">
        <f t="shared" si="0"/>
        <v>3172603.3889787244</v>
      </c>
      <c r="C20">
        <f t="shared" si="1"/>
        <v>2750540.4190216442</v>
      </c>
    </row>
    <row r="21" spans="1:3" x14ac:dyDescent="0.35">
      <c r="A21" s="3">
        <v>2998.5693848354699</v>
      </c>
      <c r="B21">
        <f t="shared" si="0"/>
        <v>4125741.6765286825</v>
      </c>
      <c r="C21">
        <f t="shared" si="1"/>
        <v>3618491.6851123748</v>
      </c>
    </row>
    <row r="22" spans="1:3" x14ac:dyDescent="0.35">
      <c r="A22" s="3">
        <v>3490.7010014306102</v>
      </c>
      <c r="B22">
        <f t="shared" si="0"/>
        <v>5176756.2633805387</v>
      </c>
      <c r="C22">
        <f t="shared" si="1"/>
        <v>4586255.31917453</v>
      </c>
    </row>
    <row r="23" spans="1:3" x14ac:dyDescent="0.35">
      <c r="A23" s="3">
        <v>3994.2775393419101</v>
      </c>
      <c r="B23">
        <f t="shared" si="0"/>
        <v>6374531.5489227232</v>
      </c>
      <c r="C23">
        <f t="shared" si="1"/>
        <v>5698843.5832574889</v>
      </c>
    </row>
  </sheetData>
  <mergeCells count="4">
    <mergeCell ref="A12:B12"/>
    <mergeCell ref="C12:D12"/>
    <mergeCell ref="G12:H12"/>
    <mergeCell ref="E12:F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Revised_vertical_wellcost_GETEM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Pokras</dc:creator>
  <cp:lastModifiedBy>Daniel Pokras</cp:lastModifiedBy>
  <dcterms:created xsi:type="dcterms:W3CDTF">2023-06-02T11:30:10Z</dcterms:created>
  <dcterms:modified xsi:type="dcterms:W3CDTF">2023-06-07T12:20:40Z</dcterms:modified>
</cp:coreProperties>
</file>