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Portas\Documents\"/>
    </mc:Choice>
  </mc:AlternateContent>
  <xr:revisionPtr revIDLastSave="0" documentId="8_{538F88C7-AC5F-4676-B361-7B10FE2C8DC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rn Chart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F6" i="3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T4" i="3"/>
  <c r="D26" i="3" l="1"/>
  <c r="F7" i="3" l="1"/>
  <c r="F8" i="3" s="1"/>
  <c r="F9" i="3" s="1"/>
  <c r="F10" i="3" s="1"/>
  <c r="F11" i="3" s="1"/>
  <c r="F12" i="3" s="1"/>
  <c r="F13" i="3" s="1"/>
  <c r="F14" i="3" s="1"/>
  <c r="F15" i="3" s="1"/>
</calcChain>
</file>

<file path=xl/sharedStrings.xml><?xml version="1.0" encoding="utf-8"?>
<sst xmlns="http://schemas.openxmlformats.org/spreadsheetml/2006/main" count="12" uniqueCount="10">
  <si>
    <t>Planned</t>
  </si>
  <si>
    <t>Actual</t>
  </si>
  <si>
    <t>Burn Up Chart</t>
  </si>
  <si>
    <t>Burn Up</t>
  </si>
  <si>
    <t>Goal</t>
  </si>
  <si>
    <t>Sprint</t>
  </si>
  <si>
    <t>Average:</t>
  </si>
  <si>
    <t>Cumulative</t>
  </si>
  <si>
    <t>Product Backlog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</si>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</sst>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sz val="11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mbria"/>
      <family val="2"/>
      <scheme val="major"/>
    </font>
    <font>
      <i/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6" fillId="0" borderId="0" applyNumberFormat="0" applyFill="0" applyBorder="0" applyProtection="0">
      <alignment horizontal="center" vertical="center"/>
    </xf>
    <xf numFmtId="9" fontId="7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left" wrapText="1"/>
    </xf>
    <xf numFmtId="3" fontId="9" fillId="0" borderId="4" applyFill="0" applyProtection="0">
      <alignment horizont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vertical="center"/>
    </xf>
    <xf numFmtId="0" fontId="9" fillId="0" borderId="0" applyFill="0" applyBorder="0" applyProtection="0">
      <alignment horizontal="center" wrapText="1"/>
    </xf>
    <xf numFmtId="0" fontId="9" fillId="0" borderId="0" applyFill="0" applyProtection="0">
      <alignment horizontal="left"/>
    </xf>
    <xf numFmtId="0" fontId="10" fillId="0" borderId="0" applyNumberFormat="0" applyFill="0" applyBorder="0" applyProtection="0">
      <alignment horizontal="left" vertical="center"/>
    </xf>
    <xf numFmtId="0" fontId="6" fillId="2" borderId="5" applyNumberFormat="0" applyFont="0" applyAlignment="0">
      <alignment horizontal="center"/>
    </xf>
    <xf numFmtId="0" fontId="6" fillId="3" borderId="5" applyNumberFormat="0" applyFont="0" applyAlignment="0">
      <alignment horizontal="center"/>
    </xf>
    <xf numFmtId="0" fontId="6" fillId="4" borderId="5" applyNumberFormat="0" applyFont="0" applyAlignment="0">
      <alignment horizontal="center"/>
    </xf>
    <xf numFmtId="0" fontId="6" fillId="5" borderId="5" applyNumberFormat="0" applyFont="0" applyAlignment="0">
      <alignment horizontal="center"/>
    </xf>
    <xf numFmtId="0" fontId="6" fillId="6" borderId="6" applyNumberFormat="0" applyFont="0" applyAlignment="0">
      <alignment horizontal="center"/>
    </xf>
    <xf numFmtId="1" fontId="11" fillId="7" borderId="7">
      <alignment horizontal="center" vertical="center"/>
    </xf>
    <xf numFmtId="0" fontId="12" fillId="7" borderId="7" applyNumberForma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8" fillId="9" borderId="2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21" fillId="10" borderId="0" xfId="0" applyFont="1" applyFill="1"/>
    <xf numFmtId="0" fontId="22" fillId="10" borderId="0" xfId="0" applyFont="1" applyFill="1"/>
    <xf numFmtId="0" fontId="20" fillId="10" borderId="0" xfId="0" applyFont="1" applyFill="1"/>
    <xf numFmtId="0" fontId="21" fillId="10" borderId="0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23" fillId="1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0" fontId="25" fillId="8" borderId="12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8" borderId="13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8" borderId="15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8" borderId="16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 applyAlignment="1">
      <alignment horizontal="center" vertical="top" wrapText="1"/>
    </xf>
    <xf numFmtId="0" fontId="16" fillId="9" borderId="11" xfId="0" applyFont="1" applyFill="1" applyBorder="1" applyAlignment="1">
      <alignment horizontal="center" vertical="top" wrapText="1"/>
    </xf>
    <xf numFmtId="0" fontId="16" fillId="9" borderId="0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</cellXfs>
  <cellStyles count="20">
    <cellStyle name="% complete" xfId="12" xr:uid="{EA5ED8B9-3854-42A1-8F48-A558CA1474E8}"/>
    <cellStyle name="% complete (beyond plan) legend" xfId="10" xr:uid="{2248784E-BD71-4ABC-BAC0-CA39E89B23D1}"/>
    <cellStyle name="Activity" xfId="3" xr:uid="{4F374A20-C702-4018-B652-498204157981}"/>
    <cellStyle name="Actual (beyond plan) legend" xfId="11" xr:uid="{A0F5B636-93AC-4AA9-B06C-08A033774A86}"/>
    <cellStyle name="Actual legend" xfId="13" xr:uid="{A8E61F24-A9D4-4859-B4AB-E00374D5ACA4}"/>
    <cellStyle name="Explanatory Text 2" xfId="17" xr:uid="{A8FB5806-D203-4E9C-B69E-85E1A56D6B53}"/>
    <cellStyle name="Heading 1 2" xfId="18" xr:uid="{805FCAD0-C90D-4C31-B73B-103B4149F3EF}"/>
    <cellStyle name="Heading 2 2" xfId="6" xr:uid="{E1C08D03-1DE5-4660-8697-90CE56C731A5}"/>
    <cellStyle name="Heading 3 2" xfId="5" xr:uid="{5902A4FA-2E8E-4DA0-8759-D39C1B6149B4}"/>
    <cellStyle name="Heading 4 2" xfId="8" xr:uid="{3C4C2804-7C72-4D7D-986C-379E498F73CC}"/>
    <cellStyle name="Label" xfId="9" xr:uid="{614B548E-32B4-497C-8ABF-F75FC60415FA}"/>
    <cellStyle name="Normal" xfId="0" builtinId="0"/>
    <cellStyle name="Normal 2" xfId="1" xr:uid="{73B4391B-970A-4304-A16C-380B727EA6CE}"/>
    <cellStyle name="Percent Complete" xfId="2" xr:uid="{9D5B263B-E7A0-425D-BABB-F28C0473BDDD}"/>
    <cellStyle name="Period Headers" xfId="4" xr:uid="{7B9BC99F-A94B-4F2F-A183-7C544C3BD76C}"/>
    <cellStyle name="Period Highlight Control" xfId="16" xr:uid="{4B18D650-1C31-4ADF-9720-22EE05E8C555}"/>
    <cellStyle name="Period Value" xfId="15" xr:uid="{A6D0FA3A-508D-485D-9EE0-BEB0F1144244}"/>
    <cellStyle name="Plan legend" xfId="14" xr:uid="{23FC9B01-6579-48D7-8B83-3EF0748E1191}"/>
    <cellStyle name="Project Headers" xfId="7" xr:uid="{B62F4F4A-93DA-449F-B6C1-7009468D009D}"/>
    <cellStyle name="Title 2" xfId="19" xr:uid="{D363F0BE-8428-43AF-BAEB-B599EE6EA37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'Burn Chart'!$G$4</c:f>
              <c:strCache>
                <c:ptCount val="1"/>
                <c:pt idx="0">
                  <c:v>Goal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'Burn Chart'!$B$6:$B$25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'Burn Chart'!$G$6:$G$25</c:f>
              <c:numCache>
                <c:formatCode>General</c:formatCode>
                <c:ptCount val="20"/>
                <c:pt idx="0">
                  <c:v>170</c:v>
                </c:pt>
                <c:pt idx="1">
                  <c:v>300</c:v>
                </c:pt>
                <c:pt idx="2">
                  <c:v>400</c:v>
                </c:pt>
                <c:pt idx="3">
                  <c:v>510</c:v>
                </c:pt>
                <c:pt idx="4">
                  <c:v>700</c:v>
                </c:pt>
                <c:pt idx="5">
                  <c:v>990</c:v>
                </c:pt>
                <c:pt idx="6">
                  <c:v>1000</c:v>
                </c:pt>
                <c:pt idx="7">
                  <c:v>1200</c:v>
                </c:pt>
                <c:pt idx="8">
                  <c:v>1300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  <c:pt idx="14">
                  <c:v>1350</c:v>
                </c:pt>
                <c:pt idx="15">
                  <c:v>1350</c:v>
                </c:pt>
                <c:pt idx="16">
                  <c:v>1350</c:v>
                </c:pt>
                <c:pt idx="17">
                  <c:v>1350</c:v>
                </c:pt>
                <c:pt idx="18">
                  <c:v>1350</c:v>
                </c:pt>
                <c:pt idx="19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E-4E84-93B5-5061C1F12E52}"/>
            </c:ext>
          </c:extLst>
        </c:ser>
        <c:ser>
          <c:idx val="0"/>
          <c:order val="0"/>
          <c:tx>
            <c:strRef>
              <c:f>'Burn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numRef>
              <c:f>'Burn Chart'!$B$6:$B$25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'Burn Chart'!$E$6:$E$25</c:f>
              <c:numCache>
                <c:formatCode>General</c:formatCode>
                <c:ptCount val="20"/>
                <c:pt idx="0">
                  <c:v>160</c:v>
                </c:pt>
                <c:pt idx="1">
                  <c:v>210</c:v>
                </c:pt>
                <c:pt idx="2">
                  <c:v>295</c:v>
                </c:pt>
                <c:pt idx="3">
                  <c:v>405</c:v>
                </c:pt>
                <c:pt idx="4">
                  <c:v>515</c:v>
                </c:pt>
                <c:pt idx="5">
                  <c:v>645</c:v>
                </c:pt>
                <c:pt idx="6">
                  <c:v>775</c:v>
                </c:pt>
                <c:pt idx="7">
                  <c:v>940</c:v>
                </c:pt>
                <c:pt idx="8">
                  <c:v>1095</c:v>
                </c:pt>
                <c:pt idx="9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E84-93B5-5061C1F12E52}"/>
            </c:ext>
          </c:extLst>
        </c:ser>
        <c:ser>
          <c:idx val="1"/>
          <c:order val="1"/>
          <c:tx>
            <c:strRef>
              <c:f>'Burn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trendline>
            <c:name>Trend line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'Burn Chart'!$B$6:$B$25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'Burn Chart'!$F$6:$F$25</c:f>
              <c:numCache>
                <c:formatCode>General</c:formatCode>
                <c:ptCount val="20"/>
                <c:pt idx="0">
                  <c:v>80</c:v>
                </c:pt>
                <c:pt idx="1">
                  <c:v>185</c:v>
                </c:pt>
                <c:pt idx="2">
                  <c:v>295</c:v>
                </c:pt>
                <c:pt idx="3">
                  <c:v>415</c:v>
                </c:pt>
                <c:pt idx="4">
                  <c:v>525</c:v>
                </c:pt>
                <c:pt idx="5">
                  <c:v>655</c:v>
                </c:pt>
                <c:pt idx="6">
                  <c:v>800</c:v>
                </c:pt>
                <c:pt idx="7">
                  <c:v>955</c:v>
                </c:pt>
                <c:pt idx="8">
                  <c:v>1125</c:v>
                </c:pt>
                <c:pt idx="9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E-4E84-93B5-5061C1F1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42784"/>
        <c:axId val="1"/>
      </c:lineChart>
      <c:catAx>
        <c:axId val="41254278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2542784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2000"/>
                <a:lumOff val="98000"/>
              </a:schemeClr>
            </a:gs>
            <a:gs pos="61000">
              <a:schemeClr val="accent1">
                <a:lumMod val="30000"/>
                <a:lumOff val="70000"/>
              </a:schemeClr>
            </a:gs>
            <a:gs pos="83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50000"/>
                <a:lumOff val="50000"/>
              </a:schemeClr>
            </a:gs>
          </a:gsLst>
          <a:lin ang="2700000" scaled="1"/>
          <a:tileRect/>
        </a:gradFill>
        <a:ln w="25400">
          <a:noFill/>
        </a:ln>
      </c:spPr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aseline="0">
          <a:latin typeface="Segoe UI" panose="020B0502040204020203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34290</xdr:rowOff>
    </xdr:from>
    <xdr:to>
      <xdr:col>17</xdr:col>
      <xdr:colOff>600075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C0A73-3A2E-4462-994C-E505EEDE2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110490</xdr:colOff>
      <xdr:row>7</xdr:row>
      <xdr:rowOff>60960</xdr:rowOff>
    </xdr:from>
    <xdr:to>
      <xdr:col>20</xdr:col>
      <xdr:colOff>529590</xdr:colOff>
      <xdr:row>12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BDF1FC-FFE4-42C0-BB56-CBE633FAA12B}"/>
            </a:ext>
          </a:extLst>
        </xdr:cNvPr>
        <xdr:cNvSpPr txBox="1"/>
      </xdr:nvSpPr>
      <xdr:spPr>
        <a:xfrm>
          <a:off x="7901940" y="1251585"/>
          <a:ext cx="3095625" cy="990600"/>
        </a:xfrm>
        <a:prstGeom prst="rect">
          <a:avLst/>
        </a:prstGeom>
        <a:solidFill>
          <a:schemeClr val="bg2"/>
        </a:solidFill>
        <a:ln w="9525" cap="rnd" cmpd="sng">
          <a:solidFill>
            <a:schemeClr val="tx1"/>
          </a:solidFill>
        </a:ln>
        <a:effectLst>
          <a:outerShdw blurRad="50800" dist="127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rtlCol="0" anchor="ctr"/>
        <a:lstStyle/>
        <a:p>
          <a:r>
            <a:rPr lang="en-GB" sz="1000" b="1" i="0">
              <a:latin typeface="Arial" panose="020B0604020202020204" pitchFamily="34" charset="0"/>
              <a:cs typeface="Arial" panose="020B0604020202020204" pitchFamily="34" charset="0"/>
            </a:rPr>
            <a:t>INSTRUCTIONS</a:t>
          </a:r>
          <a:b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</a:br>
          <a:b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  <a:t>Enter values</a:t>
          </a:r>
          <a:r>
            <a:rPr lang="en-GB" sz="1000" i="0" baseline="0">
              <a:latin typeface="Arial" panose="020B0604020202020204" pitchFamily="34" charset="0"/>
              <a:cs typeface="Arial" panose="020B0604020202020204" pitchFamily="34" charset="0"/>
            </a:rPr>
            <a:t> in </a:t>
          </a:r>
          <a: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  <a:t>columns C,</a:t>
          </a:r>
          <a:r>
            <a:rPr lang="en-GB" sz="1000" i="0" baseline="0">
              <a:latin typeface="Arial" panose="020B0604020202020204" pitchFamily="34" charset="0"/>
              <a:cs typeface="Arial" panose="020B0604020202020204" pitchFamily="34" charset="0"/>
            </a:rPr>
            <a:t> D and G for each sprint</a:t>
          </a:r>
        </a:p>
        <a:p>
          <a:r>
            <a:rPr lang="en-GB" sz="1000" i="0" baseline="0">
              <a:latin typeface="Arial" panose="020B0604020202020204" pitchFamily="34" charset="0"/>
              <a:cs typeface="Arial" panose="020B0604020202020204" pitchFamily="34" charset="0"/>
            </a:rPr>
            <a:t>Public domain. No warranties</a:t>
          </a:r>
          <a:endParaRPr lang="en-GB" sz="1000" i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552450</xdr:colOff>
      <xdr:row>4</xdr:row>
      <xdr:rowOff>9524</xdr:rowOff>
    </xdr:from>
    <xdr:to>
      <xdr:col>9</xdr:col>
      <xdr:colOff>304800</xdr:colOff>
      <xdr:row>6</xdr:row>
      <xdr:rowOff>66675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DA8ED4BA-242E-4812-AF4C-488D03412024}"/>
            </a:ext>
          </a:extLst>
        </xdr:cNvPr>
        <xdr:cNvSpPr txBox="1"/>
      </xdr:nvSpPr>
      <xdr:spPr>
        <a:xfrm>
          <a:off x="4076700" y="628649"/>
          <a:ext cx="361950" cy="438151"/>
        </a:xfrm>
        <a:prstGeom prst="rect">
          <a:avLst/>
        </a:prstGeom>
        <a:solidFill>
          <a:schemeClr val="bg1"/>
        </a:solidFill>
      </xdr:spPr>
      <xdr:txBody>
        <a:bodyPr wrap="square" lIns="0" tIns="0" rIns="0" bIns="0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Story</a:t>
          </a:r>
          <a:br>
            <a:rPr lang="en-GB" sz="1100" baseline="0"/>
          </a:br>
          <a:r>
            <a:rPr lang="en-GB" sz="1100" baseline="0"/>
            <a:t>Points</a:t>
          </a:r>
          <a:endParaRPr lang="en-GB" sz="1100"/>
        </a:p>
      </xdr:txBody>
    </xdr:sp>
    <xdr:clientData/>
  </xdr:twoCellAnchor>
  <xdr:twoCellAnchor>
    <xdr:from>
      <xdr:col>16</xdr:col>
      <xdr:colOff>466725</xdr:colOff>
      <xdr:row>23</xdr:row>
      <xdr:rowOff>38100</xdr:rowOff>
    </xdr:from>
    <xdr:to>
      <xdr:col>17</xdr:col>
      <xdr:colOff>501865</xdr:colOff>
      <xdr:row>24</xdr:row>
      <xdr:rowOff>77220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5B009982-9CC5-4D32-AE1E-1C201D68168D}"/>
            </a:ext>
          </a:extLst>
        </xdr:cNvPr>
        <xdr:cNvSpPr txBox="1"/>
      </xdr:nvSpPr>
      <xdr:spPr>
        <a:xfrm>
          <a:off x="8867775" y="4276725"/>
          <a:ext cx="644740" cy="2296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GB" sz="1100"/>
            <a:t>Sprints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3E95-25BE-4D65-9D4A-B5F957771A43}">
  <sheetPr>
    <tabColor theme="4"/>
  </sheetPr>
  <dimension ref="A2:U30"/>
  <sheetViews>
    <sheetView showGridLines="0" tabSelected="1" zoomScaleNormal="100" workbookViewId="0">
      <selection activeCell="C6" sqref="C6"/>
    </sheetView>
  </sheetViews>
  <sheetFormatPr defaultRowHeight="15" x14ac:dyDescent="0.25"/>
  <cols>
    <col min="1" max="1" width="2.5703125" style="1" customWidth="1"/>
    <col min="2" max="2" width="5.7109375" style="2" customWidth="1"/>
    <col min="3" max="6" width="8.42578125" style="2" customWidth="1"/>
    <col min="7" max="7" width="9.140625" style="2"/>
    <col min="8" max="8" width="1.7109375" customWidth="1"/>
    <col min="19" max="19" width="1.7109375" customWidth="1"/>
    <col min="20" max="20" width="11" customWidth="1"/>
  </cols>
  <sheetData>
    <row r="2" spans="1:21" ht="15.75" x14ac:dyDescent="0.25">
      <c r="A2" s="4"/>
      <c r="B2" s="37" t="s">
        <v>8</v>
      </c>
      <c r="C2" s="38"/>
      <c r="D2" s="38"/>
      <c r="E2" s="38"/>
      <c r="F2" s="38"/>
      <c r="G2" s="38"/>
      <c r="H2" s="4"/>
      <c r="I2" s="35" t="s">
        <v>2</v>
      </c>
      <c r="J2" s="36"/>
      <c r="K2" s="36"/>
      <c r="L2" s="36"/>
      <c r="M2" s="36"/>
      <c r="N2" s="36"/>
      <c r="O2" s="36"/>
      <c r="P2" s="36"/>
      <c r="Q2" s="36"/>
      <c r="R2" s="36"/>
      <c r="S2" s="4"/>
      <c r="T2" s="10" t="s">
        <v>9</v>
      </c>
    </row>
    <row r="3" spans="1:21" ht="3" customHeight="1" x14ac:dyDescent="0.25">
      <c r="A3" s="12"/>
      <c r="B3" s="15"/>
      <c r="C3" s="15"/>
      <c r="D3" s="15"/>
      <c r="E3" s="15"/>
      <c r="F3" s="15"/>
      <c r="G3" s="1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7"/>
      <c r="U3" s="14"/>
    </row>
    <row r="4" spans="1:21" ht="15" customHeight="1" x14ac:dyDescent="0.25">
      <c r="A4" s="3"/>
      <c r="B4" s="16"/>
      <c r="C4" s="31" t="s">
        <v>3</v>
      </c>
      <c r="D4" s="32"/>
      <c r="E4" s="31" t="s">
        <v>7</v>
      </c>
      <c r="F4" s="32"/>
      <c r="G4" s="33" t="s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9">
        <f>D15</f>
        <v>160</v>
      </c>
    </row>
    <row r="5" spans="1:21" x14ac:dyDescent="0.25">
      <c r="A5" s="3"/>
      <c r="B5" s="11" t="s">
        <v>5</v>
      </c>
      <c r="C5" s="8" t="s">
        <v>0</v>
      </c>
      <c r="D5" s="9" t="s">
        <v>1</v>
      </c>
      <c r="E5" s="8" t="s">
        <v>0</v>
      </c>
      <c r="F5" s="9" t="s">
        <v>1</v>
      </c>
      <c r="G5" s="3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0"/>
    </row>
    <row r="6" spans="1:21" x14ac:dyDescent="0.25">
      <c r="A6" s="6"/>
      <c r="B6" s="20">
        <v>1</v>
      </c>
      <c r="C6" s="21">
        <v>160</v>
      </c>
      <c r="D6" s="21">
        <v>80</v>
      </c>
      <c r="E6" s="22">
        <f>C6</f>
        <v>160</v>
      </c>
      <c r="F6" s="22">
        <f>D6</f>
        <v>80</v>
      </c>
      <c r="G6" s="23">
        <v>170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1" x14ac:dyDescent="0.25">
      <c r="A7" s="6"/>
      <c r="B7" s="24">
        <f>B6+1</f>
        <v>2</v>
      </c>
      <c r="C7" s="21">
        <v>130</v>
      </c>
      <c r="D7" s="21">
        <v>105</v>
      </c>
      <c r="E7" s="22">
        <f>F6+C7</f>
        <v>210</v>
      </c>
      <c r="F7" s="22">
        <f t="shared" ref="F7:F15" si="0">F6+D7</f>
        <v>185</v>
      </c>
      <c r="G7" s="23">
        <v>300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1" x14ac:dyDescent="0.25">
      <c r="A8" s="6"/>
      <c r="B8" s="24">
        <f t="shared" ref="B8:B24" si="1">B7+1</f>
        <v>3</v>
      </c>
      <c r="C8" s="21">
        <v>110</v>
      </c>
      <c r="D8" s="21">
        <v>110</v>
      </c>
      <c r="E8" s="22">
        <f t="shared" ref="E8:E15" si="2">F7+C8</f>
        <v>295</v>
      </c>
      <c r="F8" s="22">
        <f t="shared" si="0"/>
        <v>295</v>
      </c>
      <c r="G8" s="23">
        <v>400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1" x14ac:dyDescent="0.25">
      <c r="A9" s="6"/>
      <c r="B9" s="24">
        <f t="shared" si="1"/>
        <v>4</v>
      </c>
      <c r="C9" s="21">
        <v>110</v>
      </c>
      <c r="D9" s="21">
        <v>120</v>
      </c>
      <c r="E9" s="22">
        <f t="shared" si="2"/>
        <v>405</v>
      </c>
      <c r="F9" s="22">
        <f t="shared" si="0"/>
        <v>415</v>
      </c>
      <c r="G9" s="23">
        <v>510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7"/>
    </row>
    <row r="10" spans="1:21" x14ac:dyDescent="0.25">
      <c r="A10" s="6"/>
      <c r="B10" s="24">
        <f t="shared" si="1"/>
        <v>5</v>
      </c>
      <c r="C10" s="21">
        <v>100</v>
      </c>
      <c r="D10" s="21">
        <v>110</v>
      </c>
      <c r="E10" s="22">
        <f t="shared" si="2"/>
        <v>515</v>
      </c>
      <c r="F10" s="22">
        <f t="shared" si="0"/>
        <v>525</v>
      </c>
      <c r="G10" s="23">
        <v>700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1" x14ac:dyDescent="0.25">
      <c r="A11" s="6"/>
      <c r="B11" s="24">
        <f t="shared" si="1"/>
        <v>6</v>
      </c>
      <c r="C11" s="21">
        <v>120</v>
      </c>
      <c r="D11" s="21">
        <v>130</v>
      </c>
      <c r="E11" s="22">
        <f t="shared" si="2"/>
        <v>645</v>
      </c>
      <c r="F11" s="22">
        <f t="shared" si="0"/>
        <v>655</v>
      </c>
      <c r="G11" s="23">
        <v>990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1" x14ac:dyDescent="0.25">
      <c r="A12" s="6"/>
      <c r="B12" s="24">
        <f t="shared" si="1"/>
        <v>7</v>
      </c>
      <c r="C12" s="21">
        <v>120</v>
      </c>
      <c r="D12" s="21">
        <v>145</v>
      </c>
      <c r="E12" s="22">
        <f t="shared" si="2"/>
        <v>775</v>
      </c>
      <c r="F12" s="22">
        <f t="shared" si="0"/>
        <v>800</v>
      </c>
      <c r="G12" s="23">
        <v>1000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1" x14ac:dyDescent="0.25">
      <c r="A13" s="6"/>
      <c r="B13" s="24">
        <f t="shared" si="1"/>
        <v>8</v>
      </c>
      <c r="C13" s="21">
        <v>140</v>
      </c>
      <c r="D13" s="21">
        <v>155</v>
      </c>
      <c r="E13" s="22">
        <f t="shared" si="2"/>
        <v>940</v>
      </c>
      <c r="F13" s="22">
        <f t="shared" si="0"/>
        <v>955</v>
      </c>
      <c r="G13" s="23">
        <v>1200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1" x14ac:dyDescent="0.25">
      <c r="A14" s="6"/>
      <c r="B14" s="24">
        <f t="shared" si="1"/>
        <v>9</v>
      </c>
      <c r="C14" s="21">
        <v>140</v>
      </c>
      <c r="D14" s="21">
        <v>170</v>
      </c>
      <c r="E14" s="22">
        <f t="shared" si="2"/>
        <v>1095</v>
      </c>
      <c r="F14" s="22">
        <f t="shared" si="0"/>
        <v>1125</v>
      </c>
      <c r="G14" s="23">
        <v>1300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1" x14ac:dyDescent="0.25">
      <c r="A15" s="6"/>
      <c r="B15" s="24">
        <f t="shared" si="1"/>
        <v>10</v>
      </c>
      <c r="C15" s="21">
        <v>140</v>
      </c>
      <c r="D15" s="21">
        <v>160</v>
      </c>
      <c r="E15" s="22">
        <f t="shared" si="2"/>
        <v>1265</v>
      </c>
      <c r="F15" s="22">
        <f t="shared" si="0"/>
        <v>1285</v>
      </c>
      <c r="G15" s="23">
        <v>1350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1" x14ac:dyDescent="0.25">
      <c r="A16" s="6"/>
      <c r="B16" s="24">
        <f t="shared" si="1"/>
        <v>11</v>
      </c>
      <c r="C16" s="21"/>
      <c r="D16" s="21"/>
      <c r="E16" s="22"/>
      <c r="F16" s="22"/>
      <c r="G16" s="23">
        <v>1350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6"/>
      <c r="B17" s="24">
        <f t="shared" si="1"/>
        <v>12</v>
      </c>
      <c r="C17" s="21"/>
      <c r="D17" s="21"/>
      <c r="E17" s="22"/>
      <c r="F17" s="22"/>
      <c r="G17" s="23">
        <v>1350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6"/>
      <c r="B18" s="24">
        <f t="shared" si="1"/>
        <v>13</v>
      </c>
      <c r="C18" s="21"/>
      <c r="D18" s="21"/>
      <c r="E18" s="22"/>
      <c r="F18" s="22"/>
      <c r="G18" s="23">
        <v>1350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6"/>
      <c r="B19" s="24">
        <f t="shared" si="1"/>
        <v>14</v>
      </c>
      <c r="C19" s="21"/>
      <c r="D19" s="21"/>
      <c r="E19" s="22"/>
      <c r="F19" s="22"/>
      <c r="G19" s="23">
        <v>1350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6"/>
      <c r="B20" s="24">
        <f t="shared" si="1"/>
        <v>15</v>
      </c>
      <c r="C20" s="21"/>
      <c r="D20" s="21"/>
      <c r="E20" s="22"/>
      <c r="F20" s="22"/>
      <c r="G20" s="23">
        <v>1350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6"/>
      <c r="B21" s="24">
        <f t="shared" si="1"/>
        <v>16</v>
      </c>
      <c r="C21" s="21"/>
      <c r="D21" s="21"/>
      <c r="E21" s="22"/>
      <c r="F21" s="22"/>
      <c r="G21" s="23">
        <v>1350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6"/>
      <c r="B22" s="24">
        <f t="shared" si="1"/>
        <v>17</v>
      </c>
      <c r="C22" s="21"/>
      <c r="D22" s="21"/>
      <c r="E22" s="22"/>
      <c r="F22" s="22"/>
      <c r="G22" s="23">
        <v>1350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6"/>
      <c r="B23" s="24">
        <f t="shared" si="1"/>
        <v>18</v>
      </c>
      <c r="C23" s="21"/>
      <c r="D23" s="21"/>
      <c r="E23" s="22"/>
      <c r="F23" s="22"/>
      <c r="G23" s="23">
        <v>1350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6"/>
      <c r="B24" s="24">
        <f t="shared" si="1"/>
        <v>19</v>
      </c>
      <c r="C24" s="21"/>
      <c r="D24" s="21"/>
      <c r="E24" s="22"/>
      <c r="F24" s="22"/>
      <c r="G24" s="23">
        <v>1350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6"/>
      <c r="B25" s="25">
        <f>B24+1</f>
        <v>20</v>
      </c>
      <c r="C25" s="26"/>
      <c r="D25" s="26"/>
      <c r="E25" s="27"/>
      <c r="F25" s="27"/>
      <c r="G25" s="28">
        <v>1350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3"/>
      <c r="B26" s="5"/>
      <c r="C26" s="18" t="s">
        <v>6</v>
      </c>
      <c r="D26" s="19">
        <f>AVERAGE(D6:D25)</f>
        <v>128.5</v>
      </c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3"/>
      <c r="B27" s="5"/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3"/>
      <c r="B28" s="5"/>
      <c r="C28" s="5"/>
      <c r="D28" s="5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3"/>
      <c r="B29" s="5"/>
      <c r="C29" s="5"/>
      <c r="D29" s="5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" customHeight="1" x14ac:dyDescent="0.25">
      <c r="A30" s="3"/>
      <c r="B30" s="5"/>
      <c r="C30" s="5"/>
      <c r="D30" s="5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</sheetData>
  <mergeCells count="6">
    <mergeCell ref="T4:T5"/>
    <mergeCell ref="C4:D4"/>
    <mergeCell ref="E4:F4"/>
    <mergeCell ref="G4:G5"/>
    <mergeCell ref="I2:R2"/>
    <mergeCell ref="B2:G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B1CC501571F4EA2C7167360101F8F" ma:contentTypeVersion="11" ma:contentTypeDescription="Create a new document." ma:contentTypeScope="" ma:versionID="dcef05cbb9e0f95998c222e0a757e8c6">
  <xsd:schema xmlns:xsd="http://www.w3.org/2001/XMLSchema" xmlns:xs="http://www.w3.org/2001/XMLSchema" xmlns:p="http://schemas.microsoft.com/office/2006/metadata/properties" xmlns:ns2="401585dc-c952-4eea-bf12-b28eb4f21e21" xmlns:ns3="ca1056d6-2406-4a1a-a945-d8b2d91a4122" targetNamespace="http://schemas.microsoft.com/office/2006/metadata/properties" ma:root="true" ma:fieldsID="4aae57248ed27879c417f2d42eb9b1dc" ns2:_="" ns3:_="">
    <xsd:import namespace="401585dc-c952-4eea-bf12-b28eb4f21e21"/>
    <xsd:import namespace="ca1056d6-2406-4a1a-a945-d8b2d91a4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85dc-c952-4eea-bf12-b28eb4f21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056d6-2406-4a1a-a945-d8b2d91a4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5D5BF9-35B3-48B3-8C3D-EE8C1CB1B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C1922D-00C4-4F48-9D4A-E2B88332A336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ca1056d6-2406-4a1a-a945-d8b2d91a4122"/>
    <ds:schemaRef ds:uri="401585dc-c952-4eea-bf12-b28eb4f21e21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84B6717-C458-43A8-A005-0C485A3374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85dc-c952-4eea-bf12-b28eb4f21e21"/>
    <ds:schemaRef ds:uri="ca1056d6-2406-4a1a-a945-d8b2d91a41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dportas</dc:creator>
  <cp:lastModifiedBy>David Portas</cp:lastModifiedBy>
  <dcterms:created xsi:type="dcterms:W3CDTF">2009-07-20T08:39:33Z</dcterms:created>
  <dcterms:modified xsi:type="dcterms:W3CDTF">2021-03-16T09:08:05Z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20600</vt:r8>
  </property>
  <property fmtid="{D5CDD505-2E9C-101B-9397-08002B2CF9AE}" pid="3" name="ContentTypeId">
    <vt:lpwstr>0x010100A74B1CC501571F4EA2C7167360101F8F</vt:lpwstr>
  </property>
</Properties>
</file>